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6" yWindow="456" windowWidth="15036" windowHeight="7620" activeTab="1"/>
  </bookViews>
  <sheets>
    <sheet name="2025" sheetId="2" r:id="rId1"/>
    <sheet name="2026-2027" sheetId="4" r:id="rId2"/>
  </sheets>
  <definedNames>
    <definedName name="_xlnm._FilterDatabase" localSheetId="0" hidden="1">'2025'!$A$8:$E$538</definedName>
    <definedName name="_xlnm._FilterDatabase" localSheetId="1" hidden="1">'2026-2027'!$A$7:$E$539</definedName>
    <definedName name="_xlnm.Print_Area" localSheetId="0">'2025'!$A$1:$E$539</definedName>
    <definedName name="_xlnm.Print_Area" localSheetId="1">'2026-2027'!$A$1:$F$540</definedName>
  </definedNames>
  <calcPr calcId="124519"/>
</workbook>
</file>

<file path=xl/calcChain.xml><?xml version="1.0" encoding="utf-8"?>
<calcChain xmlns="http://schemas.openxmlformats.org/spreadsheetml/2006/main">
  <c r="E508" i="4"/>
  <c r="F508"/>
  <c r="F199"/>
  <c r="E199"/>
  <c r="E211"/>
  <c r="F211"/>
  <c r="F537"/>
  <c r="F536" s="1"/>
  <c r="F535" s="1"/>
  <c r="F534" s="1"/>
  <c r="F533" s="1"/>
  <c r="F531"/>
  <c r="F530" s="1"/>
  <c r="F528"/>
  <c r="F525"/>
  <c r="F523"/>
  <c r="F518"/>
  <c r="F517"/>
  <c r="F515"/>
  <c r="F514" s="1"/>
  <c r="F513" s="1"/>
  <c r="F512" s="1"/>
  <c r="F510"/>
  <c r="F504"/>
  <c r="F503" s="1"/>
  <c r="F501"/>
  <c r="F500" s="1"/>
  <c r="F496"/>
  <c r="F495"/>
  <c r="F493"/>
  <c r="F492"/>
  <c r="F490"/>
  <c r="F489"/>
  <c r="F488" s="1"/>
  <c r="F487" s="1"/>
  <c r="F485"/>
  <c r="F484"/>
  <c r="F483" s="1"/>
  <c r="F482" s="1"/>
  <c r="F479"/>
  <c r="F476"/>
  <c r="F475" s="1"/>
  <c r="F472"/>
  <c r="F471"/>
  <c r="F469"/>
  <c r="F468"/>
  <c r="F467" s="1"/>
  <c r="F464"/>
  <c r="F462"/>
  <c r="F461" s="1"/>
  <c r="F459"/>
  <c r="F458" s="1"/>
  <c r="F457" s="1"/>
  <c r="F455"/>
  <c r="F453"/>
  <c r="F452" s="1"/>
  <c r="F450"/>
  <c r="F447" s="1"/>
  <c r="F448"/>
  <c r="F445"/>
  <c r="F443"/>
  <c r="F441"/>
  <c r="F440"/>
  <c r="F438"/>
  <c r="F435"/>
  <c r="F434" s="1"/>
  <c r="F429"/>
  <c r="F426"/>
  <c r="F423"/>
  <c r="F420"/>
  <c r="F418"/>
  <c r="F416"/>
  <c r="F413"/>
  <c r="F407"/>
  <c r="F404"/>
  <c r="F401"/>
  <c r="F400" s="1"/>
  <c r="F397"/>
  <c r="F396" s="1"/>
  <c r="F394"/>
  <c r="F393" s="1"/>
  <c r="F389"/>
  <c r="F387"/>
  <c r="F386" s="1"/>
  <c r="F384"/>
  <c r="F382"/>
  <c r="F379"/>
  <c r="F376"/>
  <c r="F375" s="1"/>
  <c r="F373"/>
  <c r="F370"/>
  <c r="F368"/>
  <c r="F366"/>
  <c r="F364"/>
  <c r="F359"/>
  <c r="F357"/>
  <c r="F356" s="1"/>
  <c r="F355" s="1"/>
  <c r="F353"/>
  <c r="F352" s="1"/>
  <c r="F350"/>
  <c r="F348"/>
  <c r="F347" s="1"/>
  <c r="F343"/>
  <c r="F341"/>
  <c r="F338"/>
  <c r="F337" s="1"/>
  <c r="F336" s="1"/>
  <c r="F334"/>
  <c r="F333"/>
  <c r="F331"/>
  <c r="F327"/>
  <c r="F322"/>
  <c r="F321" s="1"/>
  <c r="F318"/>
  <c r="F317" s="1"/>
  <c r="F316" s="1"/>
  <c r="F315" s="1"/>
  <c r="F312"/>
  <c r="F310"/>
  <c r="F308"/>
  <c r="F307"/>
  <c r="F306" s="1"/>
  <c r="F305" s="1"/>
  <c r="F304" s="1"/>
  <c r="F301"/>
  <c r="F298"/>
  <c r="F297" s="1"/>
  <c r="F294"/>
  <c r="F293"/>
  <c r="F289"/>
  <c r="F288" s="1"/>
  <c r="F285"/>
  <c r="F283"/>
  <c r="F279"/>
  <c r="F278" s="1"/>
  <c r="F276"/>
  <c r="F275" s="1"/>
  <c r="F272"/>
  <c r="F270"/>
  <c r="F268"/>
  <c r="F266"/>
  <c r="F264"/>
  <c r="F262"/>
  <c r="F260"/>
  <c r="F258"/>
  <c r="F256"/>
  <c r="F254"/>
  <c r="F250"/>
  <c r="F249" s="1"/>
  <c r="F248" s="1"/>
  <c r="F245"/>
  <c r="F243"/>
  <c r="F240"/>
  <c r="F238"/>
  <c r="F237" s="1"/>
  <c r="F235"/>
  <c r="F233"/>
  <c r="F230" s="1"/>
  <c r="F231"/>
  <c r="F228"/>
  <c r="F225"/>
  <c r="F222"/>
  <c r="F220"/>
  <c r="F218"/>
  <c r="F216"/>
  <c r="F209"/>
  <c r="F207"/>
  <c r="F205"/>
  <c r="F198" s="1"/>
  <c r="F197" s="1"/>
  <c r="F202"/>
  <c r="F200"/>
  <c r="F194"/>
  <c r="F193" s="1"/>
  <c r="F191"/>
  <c r="F190" s="1"/>
  <c r="F189" s="1"/>
  <c r="F187"/>
  <c r="F186" s="1"/>
  <c r="F184"/>
  <c r="F183" s="1"/>
  <c r="F179"/>
  <c r="F178" s="1"/>
  <c r="F176"/>
  <c r="F174"/>
  <c r="F172"/>
  <c r="F169"/>
  <c r="F167"/>
  <c r="F162"/>
  <c r="F161" s="1"/>
  <c r="F160" s="1"/>
  <c r="F159" s="1"/>
  <c r="F156"/>
  <c r="F154"/>
  <c r="F152"/>
  <c r="F151"/>
  <c r="F149"/>
  <c r="F147"/>
  <c r="F146" s="1"/>
  <c r="F144"/>
  <c r="F143" s="1"/>
  <c r="F141"/>
  <c r="F139"/>
  <c r="F137"/>
  <c r="F134"/>
  <c r="F132"/>
  <c r="F127"/>
  <c r="F125"/>
  <c r="F116"/>
  <c r="F114"/>
  <c r="F113" s="1"/>
  <c r="F110"/>
  <c r="F108"/>
  <c r="F107"/>
  <c r="F105"/>
  <c r="F104" s="1"/>
  <c r="F101"/>
  <c r="F97"/>
  <c r="F94" s="1"/>
  <c r="F95"/>
  <c r="F90"/>
  <c r="F89"/>
  <c r="F88" s="1"/>
  <c r="F85"/>
  <c r="F83"/>
  <c r="F82" s="1"/>
  <c r="F79"/>
  <c r="F78" s="1"/>
  <c r="F77" s="1"/>
  <c r="F75"/>
  <c r="F74" s="1"/>
  <c r="F72"/>
  <c r="F71" s="1"/>
  <c r="F70" s="1"/>
  <c r="F68"/>
  <c r="F67" s="1"/>
  <c r="F66" s="1"/>
  <c r="F63"/>
  <c r="F62" s="1"/>
  <c r="F59"/>
  <c r="F57"/>
  <c r="F55"/>
  <c r="F54"/>
  <c r="F51"/>
  <c r="F50"/>
  <c r="F49" s="1"/>
  <c r="F46"/>
  <c r="F45" s="1"/>
  <c r="F43"/>
  <c r="F40"/>
  <c r="F39" s="1"/>
  <c r="F36"/>
  <c r="F35" s="1"/>
  <c r="F32"/>
  <c r="F28"/>
  <c r="F27" s="1"/>
  <c r="F24"/>
  <c r="F23" s="1"/>
  <c r="F22" s="1"/>
  <c r="F17"/>
  <c r="F16" s="1"/>
  <c r="F14"/>
  <c r="F12"/>
  <c r="F11"/>
  <c r="F10" s="1"/>
  <c r="E537"/>
  <c r="E536" s="1"/>
  <c r="E535" s="1"/>
  <c r="E534" s="1"/>
  <c r="E533" s="1"/>
  <c r="E531"/>
  <c r="E530" s="1"/>
  <c r="E528"/>
  <c r="E525"/>
  <c r="E523"/>
  <c r="E518"/>
  <c r="E517"/>
  <c r="E515"/>
  <c r="E514" s="1"/>
  <c r="E513" s="1"/>
  <c r="E512" s="1"/>
  <c r="E510"/>
  <c r="E504"/>
  <c r="E503" s="1"/>
  <c r="E501"/>
  <c r="E500" s="1"/>
  <c r="E496"/>
  <c r="E495"/>
  <c r="E493"/>
  <c r="E492"/>
  <c r="E490"/>
  <c r="E489"/>
  <c r="E488" s="1"/>
  <c r="E487" s="1"/>
  <c r="E485"/>
  <c r="E484" s="1"/>
  <c r="E483" s="1"/>
  <c r="E482" s="1"/>
  <c r="E479"/>
  <c r="E476"/>
  <c r="E475" s="1"/>
  <c r="E472"/>
  <c r="E471" s="1"/>
  <c r="E469"/>
  <c r="E468" s="1"/>
  <c r="E464"/>
  <c r="E462"/>
  <c r="E461" s="1"/>
  <c r="E459"/>
  <c r="E458" s="1"/>
  <c r="E457" s="1"/>
  <c r="E455"/>
  <c r="E453"/>
  <c r="E452" s="1"/>
  <c r="E450"/>
  <c r="E448"/>
  <c r="E445"/>
  <c r="E443"/>
  <c r="E441"/>
  <c r="E440" s="1"/>
  <c r="E438"/>
  <c r="E435"/>
  <c r="E429"/>
  <c r="E426"/>
  <c r="E423"/>
  <c r="E420"/>
  <c r="E418"/>
  <c r="E416"/>
  <c r="E413"/>
  <c r="E407"/>
  <c r="E404"/>
  <c r="E401"/>
  <c r="E400" s="1"/>
  <c r="E397"/>
  <c r="E396" s="1"/>
  <c r="E394"/>
  <c r="E393" s="1"/>
  <c r="E389"/>
  <c r="E387"/>
  <c r="E386" s="1"/>
  <c r="E384"/>
  <c r="E382"/>
  <c r="E379"/>
  <c r="E376"/>
  <c r="E375" s="1"/>
  <c r="E373"/>
  <c r="E370"/>
  <c r="E368"/>
  <c r="E366"/>
  <c r="E364"/>
  <c r="E359"/>
  <c r="E357"/>
  <c r="E356" s="1"/>
  <c r="E355" s="1"/>
  <c r="E353"/>
  <c r="E352" s="1"/>
  <c r="E350"/>
  <c r="E348"/>
  <c r="E347" s="1"/>
  <c r="E343"/>
  <c r="E341"/>
  <c r="E338"/>
  <c r="E337" s="1"/>
  <c r="E336" s="1"/>
  <c r="E334"/>
  <c r="E333" s="1"/>
  <c r="E331"/>
  <c r="E327"/>
  <c r="E322"/>
  <c r="E321" s="1"/>
  <c r="E318"/>
  <c r="E317" s="1"/>
  <c r="E316" s="1"/>
  <c r="E312"/>
  <c r="E310"/>
  <c r="E308"/>
  <c r="E307" s="1"/>
  <c r="E306" s="1"/>
  <c r="E305" s="1"/>
  <c r="E304" s="1"/>
  <c r="E301"/>
  <c r="E298"/>
  <c r="E297" s="1"/>
  <c r="E294"/>
  <c r="E293" s="1"/>
  <c r="E289"/>
  <c r="E288"/>
  <c r="E285"/>
  <c r="E283"/>
  <c r="E279"/>
  <c r="E276"/>
  <c r="E275" s="1"/>
  <c r="E272"/>
  <c r="E270"/>
  <c r="E268"/>
  <c r="E266"/>
  <c r="E264"/>
  <c r="E262"/>
  <c r="E260"/>
  <c r="E258"/>
  <c r="E256"/>
  <c r="E254"/>
  <c r="E250"/>
  <c r="E249" s="1"/>
  <c r="E248" s="1"/>
  <c r="E245"/>
  <c r="E243"/>
  <c r="E240"/>
  <c r="E238"/>
  <c r="E237" s="1"/>
  <c r="E235"/>
  <c r="E233"/>
  <c r="E231"/>
  <c r="E228"/>
  <c r="E225"/>
  <c r="E222"/>
  <c r="E220"/>
  <c r="E218"/>
  <c r="E216"/>
  <c r="E209"/>
  <c r="E207"/>
  <c r="E205"/>
  <c r="E202"/>
  <c r="E200"/>
  <c r="E194"/>
  <c r="E193" s="1"/>
  <c r="E191"/>
  <c r="E190"/>
  <c r="E189" s="1"/>
  <c r="E187"/>
  <c r="E186" s="1"/>
  <c r="E184"/>
  <c r="E183" s="1"/>
  <c r="E182" s="1"/>
  <c r="E179"/>
  <c r="E178" s="1"/>
  <c r="E176"/>
  <c r="E174"/>
  <c r="E172"/>
  <c r="E169"/>
  <c r="E167"/>
  <c r="E162"/>
  <c r="E161" s="1"/>
  <c r="E160" s="1"/>
  <c r="E159" s="1"/>
  <c r="E156"/>
  <c r="E154"/>
  <c r="E152"/>
  <c r="E151" s="1"/>
  <c r="E149"/>
  <c r="E147"/>
  <c r="E144"/>
  <c r="E143" s="1"/>
  <c r="E141"/>
  <c r="E139"/>
  <c r="E137"/>
  <c r="E134"/>
  <c r="E132"/>
  <c r="E127"/>
  <c r="E125"/>
  <c r="E116"/>
  <c r="E114"/>
  <c r="E113" s="1"/>
  <c r="E110"/>
  <c r="E108"/>
  <c r="E105"/>
  <c r="E104" s="1"/>
  <c r="E101"/>
  <c r="E97"/>
  <c r="E95"/>
  <c r="E90"/>
  <c r="E89" s="1"/>
  <c r="E88" s="1"/>
  <c r="E85"/>
  <c r="E83"/>
  <c r="E82" s="1"/>
  <c r="E79"/>
  <c r="E78" s="1"/>
  <c r="E77" s="1"/>
  <c r="E75"/>
  <c r="E74" s="1"/>
  <c r="E72"/>
  <c r="E71" s="1"/>
  <c r="E70" s="1"/>
  <c r="E68"/>
  <c r="E67" s="1"/>
  <c r="E66" s="1"/>
  <c r="E63"/>
  <c r="E62" s="1"/>
  <c r="E59"/>
  <c r="E57"/>
  <c r="E55"/>
  <c r="E54"/>
  <c r="E51"/>
  <c r="E50"/>
  <c r="E49" s="1"/>
  <c r="E48" s="1"/>
  <c r="E46"/>
  <c r="E45" s="1"/>
  <c r="E43"/>
  <c r="E40"/>
  <c r="E39" s="1"/>
  <c r="E36"/>
  <c r="E35" s="1"/>
  <c r="E32"/>
  <c r="E28"/>
  <c r="E27" s="1"/>
  <c r="E24"/>
  <c r="E23" s="1"/>
  <c r="E22" s="1"/>
  <c r="E17"/>
  <c r="E16" s="1"/>
  <c r="E14"/>
  <c r="E12"/>
  <c r="E11" s="1"/>
  <c r="E10" s="1"/>
  <c r="E9" s="1"/>
  <c r="E124" i="2"/>
  <c r="E400"/>
  <c r="E399" s="1"/>
  <c r="F522" i="4" l="1"/>
  <c r="F521" s="1"/>
  <c r="F520" s="1"/>
  <c r="E507"/>
  <c r="E506" s="1"/>
  <c r="F9"/>
  <c r="F65"/>
  <c r="E107"/>
  <c r="E65" s="1"/>
  <c r="F136"/>
  <c r="F130" s="1"/>
  <c r="F129" s="1"/>
  <c r="F121" s="1"/>
  <c r="F215"/>
  <c r="F214" s="1"/>
  <c r="F213" s="1"/>
  <c r="E230"/>
  <c r="E253"/>
  <c r="E252" s="1"/>
  <c r="F326"/>
  <c r="F325" s="1"/>
  <c r="F340"/>
  <c r="E340"/>
  <c r="E346"/>
  <c r="E345" s="1"/>
  <c r="F363"/>
  <c r="F362" s="1"/>
  <c r="F361" s="1"/>
  <c r="E403"/>
  <c r="F403"/>
  <c r="F433"/>
  <c r="F432" s="1"/>
  <c r="F431" s="1"/>
  <c r="E447"/>
  <c r="F466"/>
  <c r="E522"/>
  <c r="E521" s="1"/>
  <c r="E520" s="1"/>
  <c r="F507"/>
  <c r="F506" s="1"/>
  <c r="F499"/>
  <c r="E499"/>
  <c r="E498" s="1"/>
  <c r="F415"/>
  <c r="F292"/>
  <c r="F291" s="1"/>
  <c r="E292"/>
  <c r="E291" s="1"/>
  <c r="E278"/>
  <c r="F253"/>
  <c r="F252" s="1"/>
  <c r="F247" s="1"/>
  <c r="F242"/>
  <c r="E242"/>
  <c r="E181"/>
  <c r="F166"/>
  <c r="F165" s="1"/>
  <c r="F164" s="1"/>
  <c r="F131"/>
  <c r="E131"/>
  <c r="F124"/>
  <c r="F123" s="1"/>
  <c r="F122" s="1"/>
  <c r="E124"/>
  <c r="E123" s="1"/>
  <c r="E122" s="1"/>
  <c r="E94"/>
  <c r="F48"/>
  <c r="E26"/>
  <c r="E21" s="1"/>
  <c r="F26"/>
  <c r="F21" s="1"/>
  <c r="F182"/>
  <c r="F181" s="1"/>
  <c r="F346"/>
  <c r="F345" s="1"/>
  <c r="E166"/>
  <c r="E165" s="1"/>
  <c r="E164" s="1"/>
  <c r="E198"/>
  <c r="E197" s="1"/>
  <c r="E467"/>
  <c r="E466" s="1"/>
  <c r="E481"/>
  <c r="E136"/>
  <c r="E146"/>
  <c r="E215"/>
  <c r="E326"/>
  <c r="E325" s="1"/>
  <c r="E363"/>
  <c r="E362" s="1"/>
  <c r="E361" s="1"/>
  <c r="E415"/>
  <c r="E434"/>
  <c r="E315"/>
  <c r="E263" i="2"/>
  <c r="E188"/>
  <c r="E187" s="1"/>
  <c r="E18"/>
  <c r="E530"/>
  <c r="E529" s="1"/>
  <c r="F392" i="4" l="1"/>
  <c r="F391" s="1"/>
  <c r="E8"/>
  <c r="F8"/>
  <c r="E130"/>
  <c r="E129" s="1"/>
  <c r="E121" s="1"/>
  <c r="E158"/>
  <c r="E214"/>
  <c r="E213" s="1"/>
  <c r="E247"/>
  <c r="F324"/>
  <c r="E324"/>
  <c r="E392"/>
  <c r="E391" s="1"/>
  <c r="E433"/>
  <c r="E432" s="1"/>
  <c r="E431" s="1"/>
  <c r="F498"/>
  <c r="F481" s="1"/>
  <c r="F196"/>
  <c r="F158"/>
  <c r="E475" i="2"/>
  <c r="E463"/>
  <c r="E396"/>
  <c r="E393"/>
  <c r="E392" s="1"/>
  <c r="E388"/>
  <c r="E314" i="4" l="1"/>
  <c r="F314"/>
  <c r="F539" s="1"/>
  <c r="E196"/>
  <c r="E271" i="2"/>
  <c r="E249"/>
  <c r="E248" s="1"/>
  <c r="E247" s="1"/>
  <c r="E255"/>
  <c r="E232"/>
  <c r="E215"/>
  <c r="E539" i="4" l="1"/>
  <c r="E170" i="2"/>
  <c r="E133"/>
  <c r="E115"/>
  <c r="E114" s="1"/>
  <c r="E111"/>
  <c r="E461"/>
  <c r="E460" s="1"/>
  <c r="E425"/>
  <c r="E422"/>
  <c r="E419"/>
  <c r="E412" l="1"/>
  <c r="E386"/>
  <c r="E385" s="1"/>
  <c r="E192" l="1"/>
  <c r="E191" s="1"/>
  <c r="E190" s="1"/>
  <c r="E140" l="1"/>
  <c r="E69" l="1"/>
  <c r="E68" s="1"/>
  <c r="E67" s="1"/>
  <c r="E284" l="1"/>
  <c r="E478"/>
  <c r="E428" l="1"/>
  <c r="E406"/>
  <c r="E300" l="1"/>
  <c r="E278"/>
  <c r="E234" l="1"/>
  <c r="E230"/>
  <c r="E98"/>
  <c r="E73"/>
  <c r="E72" s="1"/>
  <c r="E71" s="1"/>
  <c r="E44"/>
  <c r="E25"/>
  <c r="E24" s="1"/>
  <c r="E23" s="1"/>
  <c r="E15"/>
  <c r="E229" l="1"/>
  <c r="E536"/>
  <c r="E535" s="1"/>
  <c r="E534" s="1"/>
  <c r="E533" s="1"/>
  <c r="E532" s="1"/>
  <c r="E527"/>
  <c r="E524"/>
  <c r="E522"/>
  <c r="E517"/>
  <c r="E516" s="1"/>
  <c r="E514"/>
  <c r="E513" s="1"/>
  <c r="E512" s="1"/>
  <c r="E509"/>
  <c r="E507"/>
  <c r="E503"/>
  <c r="E502" s="1"/>
  <c r="E500"/>
  <c r="E499" s="1"/>
  <c r="E495"/>
  <c r="E494" s="1"/>
  <c r="E492"/>
  <c r="E491" s="1"/>
  <c r="E489"/>
  <c r="E488" s="1"/>
  <c r="E484"/>
  <c r="E483" s="1"/>
  <c r="E482" s="1"/>
  <c r="E481" s="1"/>
  <c r="E474"/>
  <c r="E471"/>
  <c r="E470" s="1"/>
  <c r="E468"/>
  <c r="E467" s="1"/>
  <c r="E458"/>
  <c r="E457" s="1"/>
  <c r="E456" s="1"/>
  <c r="E454"/>
  <c r="E452"/>
  <c r="E449"/>
  <c r="E447"/>
  <c r="E444"/>
  <c r="E442"/>
  <c r="E440"/>
  <c r="E437"/>
  <c r="E434"/>
  <c r="E417"/>
  <c r="E415"/>
  <c r="E403"/>
  <c r="E402" s="1"/>
  <c r="E395"/>
  <c r="E383"/>
  <c r="E381"/>
  <c r="E378"/>
  <c r="E375"/>
  <c r="E372"/>
  <c r="E369"/>
  <c r="E367"/>
  <c r="E365"/>
  <c r="E363"/>
  <c r="E358"/>
  <c r="E356"/>
  <c r="E352"/>
  <c r="E351" s="1"/>
  <c r="E349"/>
  <c r="E347"/>
  <c r="E342"/>
  <c r="E340"/>
  <c r="E337"/>
  <c r="E336" s="1"/>
  <c r="E335" s="1"/>
  <c r="E333"/>
  <c r="E332" s="1"/>
  <c r="E330"/>
  <c r="E326"/>
  <c r="E321"/>
  <c r="E320" s="1"/>
  <c r="E317"/>
  <c r="E316" s="1"/>
  <c r="E315" s="1"/>
  <c r="E311"/>
  <c r="E309"/>
  <c r="E307"/>
  <c r="E297"/>
  <c r="E296" s="1"/>
  <c r="E293"/>
  <c r="E292" s="1"/>
  <c r="E288"/>
  <c r="E287" s="1"/>
  <c r="E282"/>
  <c r="E277" s="1"/>
  <c r="E275"/>
  <c r="E274" s="1"/>
  <c r="E269"/>
  <c r="E267"/>
  <c r="E265"/>
  <c r="E261"/>
  <c r="E259"/>
  <c r="E257"/>
  <c r="E253"/>
  <c r="E244"/>
  <c r="E242"/>
  <c r="E239"/>
  <c r="E237"/>
  <c r="E227"/>
  <c r="E224"/>
  <c r="E221"/>
  <c r="E219"/>
  <c r="E217"/>
  <c r="E210"/>
  <c r="E208"/>
  <c r="E206"/>
  <c r="E203"/>
  <c r="E201"/>
  <c r="E195"/>
  <c r="E194" s="1"/>
  <c r="E185"/>
  <c r="E184" s="1"/>
  <c r="E183" s="1"/>
  <c r="E180"/>
  <c r="E179" s="1"/>
  <c r="E177"/>
  <c r="E175"/>
  <c r="E173"/>
  <c r="E168"/>
  <c r="E163"/>
  <c r="E162" s="1"/>
  <c r="E161" s="1"/>
  <c r="E160" s="1"/>
  <c r="E157"/>
  <c r="E155"/>
  <c r="E153"/>
  <c r="E150"/>
  <c r="E148"/>
  <c r="E145"/>
  <c r="E144" s="1"/>
  <c r="E142"/>
  <c r="E138"/>
  <c r="E135"/>
  <c r="E132" s="1"/>
  <c r="E128"/>
  <c r="E126"/>
  <c r="E117"/>
  <c r="E109"/>
  <c r="E106"/>
  <c r="E105" s="1"/>
  <c r="E102"/>
  <c r="E96"/>
  <c r="E91"/>
  <c r="E90" s="1"/>
  <c r="E89" s="1"/>
  <c r="E86"/>
  <c r="E84"/>
  <c r="E80"/>
  <c r="E79" s="1"/>
  <c r="E78" s="1"/>
  <c r="E76"/>
  <c r="E75" s="1"/>
  <c r="E64"/>
  <c r="E63" s="1"/>
  <c r="E60"/>
  <c r="E58"/>
  <c r="E56"/>
  <c r="E52"/>
  <c r="E51" s="1"/>
  <c r="E47"/>
  <c r="E46" s="1"/>
  <c r="E41"/>
  <c r="E40" s="1"/>
  <c r="E37"/>
  <c r="E36" s="1"/>
  <c r="E33"/>
  <c r="E29"/>
  <c r="E17"/>
  <c r="E13"/>
  <c r="E12" s="1"/>
  <c r="E11" s="1"/>
  <c r="E10" s="1"/>
  <c r="E252" l="1"/>
  <c r="E251" s="1"/>
  <c r="E246" s="1"/>
  <c r="E374"/>
  <c r="E125"/>
  <c r="E123" s="1"/>
  <c r="E214"/>
  <c r="E137"/>
  <c r="E131" s="1"/>
  <c r="E147"/>
  <c r="E291"/>
  <c r="E290" s="1"/>
  <c r="E521"/>
  <c r="E511"/>
  <c r="E182"/>
  <c r="E506"/>
  <c r="E505" s="1"/>
  <c r="E108"/>
  <c r="E306"/>
  <c r="E305" s="1"/>
  <c r="E304" s="1"/>
  <c r="E303" s="1"/>
  <c r="E355"/>
  <c r="E354" s="1"/>
  <c r="E241"/>
  <c r="E314"/>
  <c r="E55"/>
  <c r="E50" s="1"/>
  <c r="E49" s="1"/>
  <c r="E167"/>
  <c r="E166" s="1"/>
  <c r="E165" s="1"/>
  <c r="E28"/>
  <c r="E27" s="1"/>
  <c r="E22" s="1"/>
  <c r="E83"/>
  <c r="E439"/>
  <c r="E414"/>
  <c r="E346"/>
  <c r="E345" s="1"/>
  <c r="E339"/>
  <c r="E152"/>
  <c r="E498"/>
  <c r="E487"/>
  <c r="E486" s="1"/>
  <c r="E466"/>
  <c r="E465" s="1"/>
  <c r="E451"/>
  <c r="E446"/>
  <c r="E433"/>
  <c r="E362"/>
  <c r="E361" s="1"/>
  <c r="E325"/>
  <c r="E324" s="1"/>
  <c r="E236"/>
  <c r="E200"/>
  <c r="E199" s="1"/>
  <c r="E198" s="1"/>
  <c r="E95"/>
  <c r="E391" l="1"/>
  <c r="E390" s="1"/>
  <c r="E360"/>
  <c r="E520"/>
  <c r="E519" s="1"/>
  <c r="E66"/>
  <c r="E9" s="1"/>
  <c r="E344"/>
  <c r="E130"/>
  <c r="E122" s="1"/>
  <c r="E497"/>
  <c r="E480" s="1"/>
  <c r="E323"/>
  <c r="E213"/>
  <c r="E212" s="1"/>
  <c r="E197" s="1"/>
  <c r="E159"/>
  <c r="E432"/>
  <c r="E431" s="1"/>
  <c r="E430" l="1"/>
  <c r="E313"/>
  <c r="E538" l="1"/>
</calcChain>
</file>

<file path=xl/sharedStrings.xml><?xml version="1.0" encoding="utf-8"?>
<sst xmlns="http://schemas.openxmlformats.org/spreadsheetml/2006/main" count="3389" uniqueCount="507">
  <si>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</si>
  <si>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</si>
  <si>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</si>
  <si>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</si>
  <si>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>0910000000</t>
  </si>
  <si>
    <t>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</si>
  <si>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</si>
  <si>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</si>
  <si>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1400000000</t>
  </si>
  <si>
    <t>1420000000</t>
  </si>
  <si>
    <t>1420700000</t>
  </si>
  <si>
    <t>200</t>
  </si>
  <si>
    <t>9900000000</t>
  </si>
  <si>
    <t>800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</si>
  <si>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</si>
  <si>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</si>
  <si>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</si>
  <si>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</si>
  <si>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1410000000</t>
  </si>
  <si>
    <t>1410500000</t>
  </si>
  <si>
    <t>1420500000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</si>
  <si>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</si>
  <si>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</si>
  <si>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</si>
  <si>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</si>
  <si>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>0800000000</t>
  </si>
  <si>
    <t>0800100000</t>
  </si>
  <si>
    <t>1100000000</t>
  </si>
  <si>
    <t>1110300000</t>
  </si>
  <si>
    <t>1500000000</t>
  </si>
  <si>
    <t>1500100000</t>
  </si>
  <si>
    <t>1500200000</t>
  </si>
  <si>
    <t>1500300000</t>
  </si>
  <si>
    <t>0300</t>
  </si>
  <si>
    <t>0309</t>
  </si>
  <si>
    <t>0600000000</t>
  </si>
  <si>
    <t>0610000000</t>
  </si>
  <si>
    <t>0610500000</t>
  </si>
  <si>
    <t>600</t>
  </si>
  <si>
    <t>0610600000</t>
  </si>
  <si>
    <t xml:space="preserve">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</si>
  <si>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</si>
  <si>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</si>
  <si>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</si>
  <si>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</si>
  <si>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</si>
  <si>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1300000000</t>
  </si>
  <si>
    <t>1300400000</t>
  </si>
  <si>
    <t>1300600000</t>
  </si>
  <si>
    <t>1800000000</t>
  </si>
  <si>
    <t>1800300000</t>
  </si>
  <si>
    <t>1800500000</t>
  </si>
  <si>
    <t>0400</t>
  </si>
  <si>
    <t>0400000000</t>
  </si>
  <si>
    <t>0420000000</t>
  </si>
  <si>
    <t xml:space="preserve">    Дорожное хозяйство (дорожные фонды)</t>
  </si>
  <si>
    <t>0409</t>
  </si>
  <si>
    <t>0700000000</t>
  </si>
  <si>
    <t>0750000000</t>
  </si>
  <si>
    <t>400</t>
  </si>
  <si>
    <t>0750200000</t>
  </si>
  <si>
    <t>0750600000</t>
  </si>
  <si>
    <t>0750700000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</si>
  <si>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</si>
  <si>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</si>
  <si>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</si>
  <si>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</si>
  <si>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>0720000000</t>
  </si>
  <si>
    <t>0720300000</t>
  </si>
  <si>
    <t>0720400000</t>
  </si>
  <si>
    <t>0720800000</t>
  </si>
  <si>
    <t>0721100000</t>
  </si>
  <si>
    <t xml:space="preserve">    Коммунальное хозяйство</t>
  </si>
  <si>
    <t>0502</t>
  </si>
  <si>
    <t>0730000000</t>
  </si>
  <si>
    <t>0730600000</t>
  </si>
  <si>
    <t>0730700000</t>
  </si>
  <si>
    <t>1110100000</t>
  </si>
  <si>
    <t xml:space="preserve">    Благоустройство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</si>
  <si>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</si>
  <si>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</si>
  <si>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</si>
  <si>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</si>
  <si>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</si>
  <si>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</si>
  <si>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</si>
  <si>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0740900000</t>
  </si>
  <si>
    <t>0741100000</t>
  </si>
  <si>
    <t>0741500000</t>
  </si>
  <si>
    <t>0800500000</t>
  </si>
  <si>
    <t>1600000000</t>
  </si>
  <si>
    <t>160F200000</t>
  </si>
  <si>
    <t xml:space="preserve">    Другие вопросы в области жилищно-коммунального хозяйства</t>
  </si>
  <si>
    <t>0505</t>
  </si>
  <si>
    <t>0760000000</t>
  </si>
  <si>
    <t>0760100000</t>
  </si>
  <si>
    <t>0700</t>
  </si>
  <si>
    <t xml:space="preserve">    Дошкольное образование</t>
  </si>
  <si>
    <t>0701</t>
  </si>
  <si>
    <t>0100000000</t>
  </si>
  <si>
    <t>0110000000</t>
  </si>
  <si>
    <t>0110100000</t>
  </si>
  <si>
    <t>0120000000</t>
  </si>
  <si>
    <t xml:space="preserve">    Общее образование</t>
  </si>
  <si>
    <t>0702</t>
  </si>
  <si>
    <t>0120100000</t>
  </si>
  <si>
    <t>0150000000</t>
  </si>
  <si>
    <t>0150100000</t>
  </si>
  <si>
    <t xml:space="preserve">    Дополнительное образование детей</t>
  </si>
  <si>
    <t>0703</t>
  </si>
  <si>
    <t>0130000000</t>
  </si>
  <si>
    <t>0130100000</t>
  </si>
  <si>
    <t>0130200000</t>
  </si>
  <si>
    <t>0707</t>
  </si>
  <si>
    <t>0160000000</t>
  </si>
  <si>
    <t>0160100000</t>
  </si>
  <si>
    <t>0160200000</t>
  </si>
  <si>
    <t>300</t>
  </si>
  <si>
    <t>0160300000</t>
  </si>
  <si>
    <t>0160400000</t>
  </si>
  <si>
    <t>0160500000</t>
  </si>
  <si>
    <t>1000000000</t>
  </si>
  <si>
    <t>1000100000</t>
  </si>
  <si>
    <t>1000200000</t>
  </si>
  <si>
    <t>1000400000</t>
  </si>
  <si>
    <t>1000500000</t>
  </si>
  <si>
    <t xml:space="preserve">    Другие вопросы в области образования</t>
  </si>
  <si>
    <t>0709</t>
  </si>
  <si>
    <t>0140000000</t>
  </si>
  <si>
    <t>0140100000</t>
  </si>
  <si>
    <t>0140200000</t>
  </si>
  <si>
    <t>0800</t>
  </si>
  <si>
    <t xml:space="preserve">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</si>
  <si>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</si>
  <si>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</si>
  <si>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</si>
  <si>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</si>
  <si>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</si>
  <si>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</si>
  <si>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</si>
  <si>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</si>
  <si>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</si>
  <si>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</si>
  <si>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</si>
  <si>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</si>
  <si>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</si>
  <si>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</si>
  <si>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 xml:space="preserve">    Другие вопросы в области культуры, кинематографии</t>
  </si>
  <si>
    <t>0804</t>
  </si>
  <si>
    <t>0350100000</t>
  </si>
  <si>
    <t>1900000000</t>
  </si>
  <si>
    <t>1900300000</t>
  </si>
  <si>
    <t>1000</t>
  </si>
  <si>
    <t xml:space="preserve">    Пенсионное обеспечение</t>
  </si>
  <si>
    <t>1001</t>
  </si>
  <si>
    <t>0420300000</t>
  </si>
  <si>
    <t xml:space="preserve">    Социальное обеспечение населения</t>
  </si>
  <si>
    <t>1003</t>
  </si>
  <si>
    <t>0410000000</t>
  </si>
  <si>
    <t>0410200000</t>
  </si>
  <si>
    <t>0420200000</t>
  </si>
  <si>
    <t xml:space="preserve">    Охрана семьи и детства</t>
  </si>
  <si>
    <t>1004</t>
  </si>
  <si>
    <t>0110200000</t>
  </si>
  <si>
    <t xml:space="preserve">    Другие вопросы в области социальной политики</t>
  </si>
  <si>
    <t>1006</t>
  </si>
  <si>
    <t>1200000000</t>
  </si>
  <si>
    <t>1200100000</t>
  </si>
  <si>
    <t>1100</t>
  </si>
  <si>
    <t xml:space="preserve">    Физическая культура</t>
  </si>
  <si>
    <t>1101</t>
  </si>
  <si>
    <t>0200000000</t>
  </si>
  <si>
    <t>0200200000</t>
  </si>
  <si>
    <t>0200300000</t>
  </si>
  <si>
    <t>1300</t>
  </si>
  <si>
    <t>1301</t>
  </si>
  <si>
    <t>1410400000</t>
  </si>
  <si>
    <t>700</t>
  </si>
  <si>
    <t>ИТОГО РАСХОДОВ</t>
  </si>
  <si>
    <t>Наименование</t>
  </si>
  <si>
    <t>Раздел, подраздел</t>
  </si>
  <si>
    <t>Целевая статья</t>
  </si>
  <si>
    <t>Вид расходов</t>
  </si>
  <si>
    <t>0920000000</t>
  </si>
  <si>
    <t>111E100000</t>
  </si>
  <si>
    <t>0920500000</t>
  </si>
  <si>
    <t>0910700000</t>
  </si>
  <si>
    <t>1110200000</t>
  </si>
  <si>
    <t>1700000000</t>
  </si>
  <si>
    <t>1700100000</t>
  </si>
  <si>
    <t>1700400000</t>
  </si>
  <si>
    <t xml:space="preserve">    Другие вопросы в области национальной экономики</t>
  </si>
  <si>
    <t>0412</t>
  </si>
  <si>
    <t>0500000000</t>
  </si>
  <si>
    <t>0520000000</t>
  </si>
  <si>
    <t>0520200000</t>
  </si>
  <si>
    <t>1410700000</t>
  </si>
  <si>
    <t xml:space="preserve">    Гражданская оборона</t>
  </si>
  <si>
    <t>0610200000</t>
  </si>
  <si>
    <t xml:space="preserve">    Транспорт</t>
  </si>
  <si>
    <t>0408</t>
  </si>
  <si>
    <t>0800300000</t>
  </si>
  <si>
    <t>1600500000</t>
  </si>
  <si>
    <t xml:space="preserve">    Молодежная политика</t>
  </si>
  <si>
    <t>0340000000</t>
  </si>
  <si>
    <t>0340200000</t>
  </si>
  <si>
    <t>0200100000</t>
  </si>
  <si>
    <t xml:space="preserve">    Обслуживание государственного внутреннего и муниципального долга</t>
  </si>
  <si>
    <t>Приложение 12</t>
  </si>
  <si>
    <t xml:space="preserve">          Подпрограмма "Организация муниципального управления"</t>
  </si>
  <si>
    <t xml:space="preserve">            Создание условий для реализации подпрограммы "Муниципальное управление"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</si>
  <si>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</si>
  <si>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Непрограммные направления деятельности</t>
  </si>
  <si>
    <t xml:space="preserve">              Закупка товаров, работ и услуг для обеспечения государственных (муниципальных) нужд</t>
  </si>
  <si>
    <t xml:space="preserve">              Иные бюджетные ассигнования</t>
  </si>
  <si>
    <t xml:space="preserve">    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</si>
  <si>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</si>
  <si>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    Подпрограмма "Архивное дело"</t>
  </si>
  <si>
    <t xml:space="preserve">            Содержание на осуществление отдельных государственных полномочий в области архивного дела</t>
  </si>
  <si>
    <t>0930000000</t>
  </si>
  <si>
    <t xml:space="preserve">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</si>
  <si>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</si>
  <si>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Судебная система</t>
  </si>
  <si>
    <t>0105</t>
  </si>
  <si>
    <t xml:space="preserve">          Подпрограмма  "Организация бюджетного процесса в муниципальном образовании "Город Воткинск"</t>
  </si>
  <si>
    <t xml:space="preserve">            Реализация установленных полномочий (функций) Управления финансов Администрации города Воткинска</t>
  </si>
  <si>
    <t xml:space="preserve">          Подрограмма "Повышение эффективности бюджетных расходов"</t>
  </si>
  <si>
    <t xml:space="preserve">            Развитие информационной системы управления финансами в муниципальном образовании "Город Воткинск"</t>
  </si>
  <si>
    <t xml:space="preserve">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</si>
  <si>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Внедрение энергоменеджмента</t>
  </si>
  <si>
    <t xml:space="preserve">              Социальное обеспечение и иные выплаты населению</t>
  </si>
  <si>
    <t xml:space="preserve">            Создание условий для реализации муниципальных программ</t>
  </si>
  <si>
    <t xml:space="preserve">            Организация и ведение бюджетного учета, составление бюджетной отчетности</t>
  </si>
  <si>
    <t xml:space="preserve">            Эффективное управление и распоряжение земельными ресурсами</t>
  </si>
  <si>
    <t xml:space="preserve">            Эффективное управление и распоряжение муниципальным имуществом</t>
  </si>
  <si>
    <t xml:space="preserve">            Содержание Управления муниципального имущества и земельных ресурсов города Воткинска</t>
  </si>
  <si>
    <t xml:space="preserve">            Разработка и проведение мероприятий по маркетинговой и имиджевой политике города</t>
  </si>
  <si>
    <t xml:space="preserve">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</si>
  <si>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  Подпрограмма "Предупреждение, спасение, помощь"</t>
  </si>
  <si>
    <t xml:space="preserve">            Создание условий для безопасного отдыха населения, в т.ч. на водных объектах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</si>
  <si>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</si>
  <si>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  Оказание муниципальных услуг (работ)</t>
  </si>
  <si>
    <t xml:space="preserve">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</si>
  <si>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  Подпрограмма "Пожарная безопасность"</t>
  </si>
  <si>
    <t xml:space="preserve">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</si>
  <si>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Подпрограмма "Построение и развитие аппаратно-программного комплекса "Безопасный город"</t>
  </si>
  <si>
    <t xml:space="preserve">            Обеспечение безопасности в местах массового пребывания людей на улицах города</t>
  </si>
  <si>
    <t xml:space="preserve">            Формирование у подростков и молодежи мотивации к ведению здорового образа жизни</t>
  </si>
  <si>
    <t xml:space="preserve">            Информирование населения о последствиях злоупотребления наркотическими средствами</t>
  </si>
  <si>
    <t xml:space="preserve">            Создание общественных добровольных формирований по охране правопорядка</t>
  </si>
  <si>
    <t xml:space="preserve">            Профилактика правонарушений среди несовершеннолетних</t>
  </si>
  <si>
    <t xml:space="preserve">          Подпрограмма "Социальная поддержка старшего поколения, ветеранов и инвалидов, иных категорий граждан"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</si>
  <si>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</si>
  <si>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Содержание автомобильных дорог общего пользования, мостов и иных транспортных инженерных сооружений</t>
  </si>
  <si>
    <t xml:space="preserve">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</si>
  <si>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</si>
  <si>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Подпрограмма "Создание условий для развития предпринимательства"</t>
  </si>
  <si>
    <t xml:space="preserve">            Региональный проект "Популяризация предпринимательства в Удмуртской Республике"</t>
  </si>
  <si>
    <t xml:space="preserve">          Подпрограмма "Содержание и развитие жилищного хозяйства"</t>
  </si>
  <si>
    <t xml:space="preserve">            Реализация мероприятий по капитальному ремонту жилищного фонда муниципального образования "Город Воткинск"</t>
  </si>
  <si>
    <t xml:space="preserve">            Содержание и ремонт муниципального жилищного фонда</t>
  </si>
  <si>
    <t xml:space="preserve">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</si>
  <si>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</si>
  <si>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Подпрограмма "Содержание и развитие коммунальной инфраструктуры"</t>
  </si>
  <si>
    <t xml:space="preserve">            Реализация мероприятий в сфере газоснабжения</t>
  </si>
  <si>
    <t xml:space="preserve">            Организация подготовки городского хозяйства к осенне-зимнему периоду</t>
  </si>
  <si>
    <t xml:space="preserve">    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</si>
  <si>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</si>
  <si>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    Капитальные вложения в объекты государственной (муниципальной) собственности</t>
  </si>
  <si>
    <t xml:space="preserve">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</si>
  <si>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Подпрограмма "Благоустройство и охрана окружающей среды"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</si>
  <si>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</si>
  <si>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</si>
  <si>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Организация содержания и благоустройства мест погребения (кладбищ)</t>
  </si>
  <si>
    <t xml:space="preserve">            Организация наружного освещения улиц</t>
  </si>
  <si>
    <t xml:space="preserve">            Содержание сетей наружного освещения</t>
  </si>
  <si>
    <t xml:space="preserve">            Проведение городских мероприятий по санитарной очистке и благоустройству территории города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</si>
  <si>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</si>
  <si>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</si>
  <si>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    Оказание ритуальных услуг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</si>
  <si>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</si>
  <si>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 xml:space="preserve">            Федеральный проект "Формирование комфортной городской среды"</t>
  </si>
  <si>
    <t xml:space="preserve">            Осуществление муниципального жилищного контроля</t>
  </si>
  <si>
    <t>0720700000</t>
  </si>
  <si>
    <t xml:space="preserve">          Подпрограмма "Создание условий для реализации программы"</t>
  </si>
  <si>
    <t xml:space="preserve">            Обеспечение деятельности Управления (хозяйственное, материально-техническое)</t>
  </si>
  <si>
    <t xml:space="preserve">          Подпрограмма "Развитие дошкольного образования"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</si>
  <si>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</si>
  <si>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</si>
  <si>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Подпрограмма "Детское и школьное питание"</t>
  </si>
  <si>
    <t xml:space="preserve">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</si>
  <si>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Федеральный проект "Современная школа"</t>
  </si>
  <si>
    <t xml:space="preserve">          Подпрограмма "Развитие системы воспитания и дополнительного образования детей"</t>
  </si>
  <si>
    <t xml:space="preserve">            Организация обучения по программам дополнительного образования детей различной направленности</t>
  </si>
  <si>
    <t xml:space="preserve">            Обеспечение персонифицированного финансирования дополнительного образования детей</t>
  </si>
  <si>
    <t xml:space="preserve">          Подпрогамма "Организация отдыха детей в каникулярное время"</t>
  </si>
  <si>
    <t xml:space="preserve">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</si>
  <si>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</si>
  <si>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Организация работы лагерей с дневным пребыванием</t>
  </si>
  <si>
    <t xml:space="preserve">            Мероприятия по организации временного трудоустройства подростков</t>
  </si>
  <si>
    <t xml:space="preserve">            Реализация вариативных программ в сфере отдыха детей и подростков</t>
  </si>
  <si>
    <t xml:space="preserve">            Патриотическое воспитание и поодготовка молодежи к военной службе</t>
  </si>
  <si>
    <t xml:space="preserve">            Содействие социализации и эффективной самореализации молодежи</t>
  </si>
  <si>
    <t xml:space="preserve">            Оказание услуг (выполнение работ) муниципальными учреждениями в сфере молодежной политики</t>
  </si>
  <si>
    <t xml:space="preserve">            Уплата налога на имущество организаций, земельного налога</t>
  </si>
  <si>
    <t xml:space="preserve">          Подпрограмма"Создание условий для реализации муниципальной программы"</t>
  </si>
  <si>
    <t xml:space="preserve">            Обеспечение деятельности подведомственных учреждений за счет средств бюджета города Воткинска</t>
  </si>
  <si>
    <t xml:space="preserve">          Подпрограмма "Организация досуга и предоставление услуг организаций культуры"</t>
  </si>
  <si>
    <t xml:space="preserve">            Организация и проведение городских культурно-массовых мероприятий</t>
  </si>
  <si>
    <t xml:space="preserve">            Обеспечение деятельности муниципальных культурно-досуговых учреждений</t>
  </si>
  <si>
    <t xml:space="preserve">          Подпрограмма "Развитие библиотечного дела"</t>
  </si>
  <si>
    <t xml:space="preserve">            Обеспечение деятельности муниципальных библиотек</t>
  </si>
  <si>
    <t xml:space="preserve">            Модернизация библиотек в части комплектования книжных фондов муниципальных библиотек</t>
  </si>
  <si>
    <t xml:space="preserve">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</si>
  <si>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Подпрограмма "Развитие музейного дела"</t>
  </si>
  <si>
    <t xml:space="preserve">            Обеспечение деятельности муниципальных музеев</t>
  </si>
  <si>
    <t xml:space="preserve">          Подпрограмма "Создание условий для реализации муниципальной программы"</t>
  </si>
  <si>
    <t xml:space="preserve">            Капитальный, текущий ремонт и реконструкция учреждений культуры</t>
  </si>
  <si>
    <t xml:space="preserve">            Проведение мероприятий по популяризации национальных культур и языка, развитие местного народного творчества</t>
  </si>
  <si>
    <t xml:space="preserve">            Пенсионное обеспечение</t>
  </si>
  <si>
    <t xml:space="preserve">          Подпрограмма "Социальная поддержка семьи и детей"</t>
  </si>
  <si>
    <t xml:space="preserve">            Организация и проведение мероприятий, направленных на повышение престижа семьи и семейных ценностей</t>
  </si>
  <si>
    <t xml:space="preserve">            Другие выплаты по социальной помощи</t>
  </si>
  <si>
    <t xml:space="preserve">            Материальная поддержка семей с детьми дошкольного возраста</t>
  </si>
  <si>
    <t xml:space="preserve">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</si>
  <si>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</si>
  <si>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    Федеральный проект "Финансовая поддержка семей при рождении детей"</t>
  </si>
  <si>
    <t>041P100000</t>
  </si>
  <si>
    <t xml:space="preserve">            Оказание финасовой поддержки СОНКО</t>
  </si>
  <si>
    <t xml:space="preserve">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</si>
  <si>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Организация и обеспечение тренировочного процесса для спортсменов</t>
  </si>
  <si>
    <t xml:space="preserve">            Обслуживание муниципального долга муниципального образования "Город Воткинск"</t>
  </si>
  <si>
    <t xml:space="preserve">              Обслуживание государственного (муниципального) долга</t>
  </si>
  <si>
    <t>Обслуживание государственного и муниципального долга</t>
  </si>
  <si>
    <t xml:space="preserve">    Физическая культура и спорт</t>
  </si>
  <si>
    <t>Социальная политика</t>
  </si>
  <si>
    <t xml:space="preserve">    Культура, кинематография</t>
  </si>
  <si>
    <t xml:space="preserve">     Образование</t>
  </si>
  <si>
    <t xml:space="preserve">    Национальная экономика</t>
  </si>
  <si>
    <t xml:space="preserve">    Национальная безопасность и правоохранительная деятельность</t>
  </si>
  <si>
    <t xml:space="preserve">    Общегосударственные вопросы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</si>
  <si>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</si>
  <si>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Капитальный ремонт объектов коммунального хозяйства</t>
  </si>
  <si>
    <t xml:space="preserve">         Реализация основных общеобразовательных программ дошкольного воспитания, присмотр и уход за детьми</t>
  </si>
  <si>
    <t xml:space="preserve">          Подпрограмма "Государственная регистрация актов гражданского состояния"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</si>
  <si>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</si>
  <si>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Закупка товаров, работ и услуг для обеспечения государственных (муниципальных) нужд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</si>
  <si>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</si>
  <si>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</si>
  <si>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>0750100000</t>
  </si>
  <si>
    <t xml:space="preserve">              Техническое обеспечение муниципальных музеев</t>
  </si>
  <si>
    <t xml:space="preserve">                Предоставление субсидий бюджетным, автономным учреждениям и иным некоммерческим организациям</t>
  </si>
  <si>
    <t>0330500000</t>
  </si>
  <si>
    <t xml:space="preserve">                Закупка товаров, работ и услуг для обеспечения государственных (муниципальных) нужд</t>
  </si>
  <si>
    <t>075R100000</t>
  </si>
  <si>
    <t xml:space="preserve">            Подпрограмма "Сохранение, использование и популяризация объектов культурного наследия"</t>
  </si>
  <si>
    <t>0620500000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</si>
  <si>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</si>
  <si>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>0720200000</t>
  </si>
  <si>
    <t xml:space="preserve">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</si>
  <si>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Реализация мероприятий по благоустройству общественных территорий</t>
  </si>
  <si>
    <t>0600</t>
  </si>
  <si>
    <t>0605</t>
  </si>
  <si>
    <t xml:space="preserve">    Другие вопросы в области охраны окружающей среды</t>
  </si>
  <si>
    <t xml:space="preserve">        Подпрограмма "Благоустройство и охрана окружающей среды"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</si>
  <si>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</si>
  <si>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Закупка товаров, работ и услуг для обеспечения государственных (муниципальных) нужд</t>
  </si>
  <si>
    <t xml:space="preserve">  Охрана окружающей среды</t>
  </si>
  <si>
    <t xml:space="preserve">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</si>
  <si>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Капитальные вложения в объекты государственной (муниципальной) собственности</t>
  </si>
  <si>
    <t>0751500000</t>
  </si>
  <si>
    <t>0420400000</t>
  </si>
  <si>
    <t xml:space="preserve">          Организация регулярных перевозок по регулируемым тарифам на муниципальных маршрутах</t>
  </si>
  <si>
    <t xml:space="preserve">        Подпрограмма "Социальная поддержка старшего поколения, ветеранов и инвалидов, иных категорий граждан"</t>
  </si>
  <si>
    <t xml:space="preserve">  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</si>
  <si>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 xml:space="preserve">            Предоставление субсидий бюджетным, автономным учреждениям и иным некоммерческим организациям</t>
  </si>
  <si>
    <t>Реализация проектов инициативного бюджетирования</t>
  </si>
  <si>
    <t>0741600000</t>
  </si>
  <si>
    <t xml:space="preserve">  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</si>
  <si>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Федеральный проект "Дорожная сеть"</t>
  </si>
  <si>
    <t>2000000000</t>
  </si>
  <si>
    <t>2000100000</t>
  </si>
  <si>
    <t xml:space="preserve">            Выполнение наказов избирателей, включенных в перечень наказов избирателей на соответствующий финансовый год</t>
  </si>
  <si>
    <t xml:space="preserve">            Мероприятия по охране окружающей среды</t>
  </si>
  <si>
    <t>0741200000</t>
  </si>
  <si>
    <t xml:space="preserve">          Выполнение наказов избирателей, включенных в перечень наказов избирателей на соответствующий финансовый год</t>
  </si>
  <si>
    <t>Федеральный проект "Патриотическое воспитание граждан Российской Федерации"</t>
  </si>
  <si>
    <t xml:space="preserve">          Предоставление субсидий бюджетным, автономным учреждениям и иным некоммерческим организациям</t>
  </si>
  <si>
    <t>012ЕВ00000</t>
  </si>
  <si>
    <t xml:space="preserve">      Подпрогамма "Организация отдыха детей в каникулярное время"</t>
  </si>
  <si>
    <t xml:space="preserve">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</si>
  <si>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Реализация в Удмуртской Республике проектов инициативного бюджетирования, выдвигаемых лицами с инвалидностью</t>
  </si>
  <si>
    <t>0420500000</t>
  </si>
  <si>
    <t xml:space="preserve">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</si>
  <si>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Социальное обеспечение и иные выплаты населению</t>
  </si>
  <si>
    <t xml:space="preserve">        Организация работы лагерей с дневным пребыванием</t>
  </si>
  <si>
    <t xml:space="preserve">        Мероприятия по организации временного трудоустройства подростков</t>
  </si>
  <si>
    <t xml:space="preserve">        Реализация вариативных программ в сфере отдыха детей и подростков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</si>
  <si>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</si>
  <si>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Субсидии социально ориентированным некоммерческим организациям и иным некоммерческим организациям</t>
  </si>
  <si>
    <t xml:space="preserve">         Предоставление субсидий бюджетным, автономным учреждениям и иным некоммерческим организациям</t>
  </si>
  <si>
    <t>0420600000</t>
  </si>
  <si>
    <t xml:space="preserve">        Программа "Капитальное строительство, реконструкция и капитальный ремонт объектов муниципальной собственности"</t>
  </si>
  <si>
    <t xml:space="preserve">      Программа "Социальная поддержка населения"</t>
  </si>
  <si>
    <t xml:space="preserve">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воспитание"</t>
  </si>
  <si>
    <t xml:space="preserve">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культуры"</t>
  </si>
  <si>
    <t xml:space="preserve">    Программа "Социальная поддержка населения"</t>
  </si>
  <si>
    <t xml:space="preserve">        Программа  "Энергосбережение и повышение энергетической эффективности муниципального образования "Город Воткинск"</t>
  </si>
  <si>
    <t xml:space="preserve">      Выполнение наказов избирателей, включенных в перечень наказов избирателей на соответствующий финансовый год</t>
  </si>
  <si>
    <t>0730200000</t>
  </si>
  <si>
    <t>0730500000</t>
  </si>
  <si>
    <t xml:space="preserve">        Реализация мероприятий в сфере водоснабжения</t>
  </si>
  <si>
    <t xml:space="preserve">        Реализация мероприятий в сфере электроснабжения</t>
  </si>
  <si>
    <t xml:space="preserve">          Капитальные вложения в объекты государственной (муниципальной) собственности</t>
  </si>
  <si>
    <t xml:space="preserve">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</si>
  <si>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</si>
  <si>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Подпрограмма "Развитие общего образования"</t>
  </si>
  <si>
    <t xml:space="preserve">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</si>
  <si>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>0430000000</t>
  </si>
  <si>
    <t>0430400000</t>
  </si>
  <si>
    <t xml:space="preserve">         Подпрограмма "Обеспечение жильем отдельных категорий граждан, стимулирование улучшения жилищных условий"</t>
  </si>
  <si>
    <t xml:space="preserve">       Реализация мероприятий регионального проекта "Жилье" национального проекта "Жилье и городская среда"</t>
  </si>
  <si>
    <t xml:space="preserve">        Программа "Содержание и развитие городского хозяйства на 2020-2026 годы"</t>
  </si>
  <si>
    <t xml:space="preserve">          Непрограммные направления деятельности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</si>
  <si>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</si>
  <si>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0340100000</t>
  </si>
  <si>
    <t xml:space="preserve">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</si>
  <si>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0710000000</t>
  </si>
  <si>
    <t>0710100000</t>
  </si>
  <si>
    <t xml:space="preserve">          Подпрограмма "Территориальное развитие (градостроительство)"</t>
  </si>
  <si>
    <t xml:space="preserve">            Внесение изменений в Генеральный план городского округа "Город Воткинск"</t>
  </si>
  <si>
    <t xml:space="preserve">            Реализация проектов инициативного бюджетирования</t>
  </si>
  <si>
    <t>0620200000</t>
  </si>
  <si>
    <t xml:space="preserve">      Организация мероприятия по мерам пожарной безопасности среди населения муниципального образования "Город Воткинск" проведение просветительской работы в области соблюдения пожарной безопасности, в т.ч. в быту, в жилом секторе, на садовых участках. Выпуск и распространение памяток по пожарной безопасности, в т.ч. размещение социальной рекламы</t>
  </si>
  <si>
    <t>0140700000</t>
  </si>
  <si>
    <t>Организация работ по повышению эффективности деятельности муниципальных образовательных организаций, создание условий для развития негосударственного сектора в сфере образования</t>
  </si>
  <si>
    <t xml:space="preserve">            Совершенствование и модернизация инфраструктуры объектов спорта</t>
  </si>
  <si>
    <t xml:space="preserve">          Модернизация и реконструкция существующей комплексной системы экстренного оповещения и информирования населения</t>
  </si>
  <si>
    <t>0610100000</t>
  </si>
  <si>
    <t xml:space="preserve">            Иные бюджетные ассигнования</t>
  </si>
  <si>
    <t xml:space="preserve">          Реализация мероприятий в сфере теплоснабжения</t>
  </si>
  <si>
    <t>0730100000</t>
  </si>
  <si>
    <t xml:space="preserve">          Содержание сетей наружного освещения</t>
  </si>
  <si>
    <t xml:space="preserve">        Подпрограмма "Сохранение, использование и популяризация объектов культурного наследия"</t>
  </si>
  <si>
    <t xml:space="preserve">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</si>
  <si>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Непрограммные направления деятельности</t>
  </si>
  <si>
    <t xml:space="preserve">        Подпрограмма "Развитие дошкольного образования"</t>
  </si>
  <si>
    <t xml:space="preserve">          Реализация основных общеобразовательных программ дошкольного воспитания, присмотр и уход за детьми</t>
  </si>
  <si>
    <t>к бюджету города Воткинска на 2025 год и</t>
  </si>
  <si>
    <t xml:space="preserve"> на плановый период 2026 и 2027 годов </t>
  </si>
  <si>
    <t>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города Воткинска на 2025 год</t>
  </si>
  <si>
    <t xml:space="preserve">Сумма             (тыс. руб.)          на 2025  год  </t>
  </si>
  <si>
    <t xml:space="preserve">        Программа "Управление муниципальными финансами"</t>
  </si>
  <si>
    <t xml:space="preserve">        Программа "Муниципальное управление"</t>
  </si>
  <si>
    <t xml:space="preserve">        Программа "Развитие культуры  "</t>
  </si>
  <si>
    <t xml:space="preserve">        Программа "Управление муниципальными финансами "</t>
  </si>
  <si>
    <t xml:space="preserve">    Программа "Социальная поддержка населения "</t>
  </si>
  <si>
    <t xml:space="preserve">        Программа  "Энергосбережение и повышение энергетической эффективности муниципального образования "Город Воткинск" </t>
  </si>
  <si>
    <t xml:space="preserve">        Программа "Капитальное строительство, реконструкция и капитальный ремонт объектов муниципальной собственности "</t>
  </si>
  <si>
    <t xml:space="preserve">          Программа "Формирование современной городской среды" на территории муниципального образования "Город Воткинск" </t>
  </si>
  <si>
    <t xml:space="preserve">      Программа "Выполнение наказов избирателей депутатам Воткинской городской Думы "</t>
  </si>
  <si>
    <t xml:space="preserve">        Программа "Комплексные меры противодействия злоупотреблению наркотиками и их незаконному обороту"</t>
  </si>
  <si>
    <t xml:space="preserve">        Программа "Профилактика правонарушений"</t>
  </si>
  <si>
    <t xml:space="preserve">        Программа "Содержание и развитие городского хозяйства "</t>
  </si>
  <si>
    <t xml:space="preserve">        Программа "Выполнение наказов избирателей депутатам Воткинской городской Думы "</t>
  </si>
  <si>
    <t xml:space="preserve">        Программа "Создание условий для устойчивого экономического развития "</t>
  </si>
  <si>
    <t xml:space="preserve">        Программа "Содержание и развитие городского хозяйства"</t>
  </si>
  <si>
    <t xml:space="preserve">      Программа "Развитие культуры "</t>
  </si>
  <si>
    <t xml:space="preserve">        Программа "Формирование современной городской среды" на территории муниципального образования "Город Воткинск" </t>
  </si>
  <si>
    <t xml:space="preserve">        Программа "Выполнение наказов избирателей депутатам Воткинской городской Думы"</t>
  </si>
  <si>
    <t xml:space="preserve">        Программа "Развитие образования и воспитание"</t>
  </si>
  <si>
    <t xml:space="preserve">      Программа "Реализация молодежной политики"</t>
  </si>
  <si>
    <t xml:space="preserve">        Программа "Развитие культуры"</t>
  </si>
  <si>
    <t xml:space="preserve">      Программа "Социальная поддержка населения "</t>
  </si>
  <si>
    <t xml:space="preserve">        Программа "Развитие культуры "</t>
  </si>
  <si>
    <t xml:space="preserve">        Программа "Гармонизация межнациональных отношений, профилактика терроризма и экстремизма" </t>
  </si>
  <si>
    <t xml:space="preserve">        Программа "Социальная поддержка населения "</t>
  </si>
  <si>
    <t xml:space="preserve">        Программа "Социальная поддержка населения"</t>
  </si>
  <si>
    <t xml:space="preserve">        Программа "Развитие образования и воспитание "</t>
  </si>
  <si>
    <t xml:space="preserve">        Программа "Создание условий для развития физической культуры и спорта, формирование здорового образа жизни населения"</t>
  </si>
  <si>
    <t>Приложение 11</t>
  </si>
  <si>
    <t xml:space="preserve"> к бюджету города Воткинска на 2025 год и</t>
  </si>
  <si>
    <t xml:space="preserve"> на плановый период 2026 и 2027 годов</t>
  </si>
  <si>
    <t xml:space="preserve">Сумма          (тыс. руб.)            на 2026 год         </t>
  </si>
  <si>
    <t xml:space="preserve">Сумма         (тыс. руб.)          на 2027 год           </t>
  </si>
  <si>
    <t xml:space="preserve">        Подпрограмма "Развитие системы социального партнерства, улучшение условий и охраны труда"</t>
  </si>
  <si>
    <t xml:space="preserve">          Улучшение условий и охраны труда в городе</t>
  </si>
  <si>
    <t>0550000000</t>
  </si>
  <si>
    <t>0550300000</t>
  </si>
  <si>
    <t xml:space="preserve">          Выполнение наказов избирателей депутатам Государственного Совета Удмуртской Республики</t>
  </si>
  <si>
    <t>0740600000</t>
  </si>
  <si>
    <t xml:space="preserve">          Реализация мероприятий на объектах организаций, оказывающих услуги водоснабжения и водоотведения на территории МО "Город Воткинск"</t>
  </si>
  <si>
    <t>0800400000</t>
  </si>
  <si>
    <t xml:space="preserve">        Подпрограмма "Развитие системы воспитания и дополнительного образования детей"</t>
  </si>
  <si>
    <t xml:space="preserve">          Организация обучения по программам дополнительного образования детей различной направленности</t>
  </si>
  <si>
    <t xml:space="preserve">        Подпрограмма "Развитие музейного дела"</t>
  </si>
  <si>
    <t xml:space="preserve">          Обеспечение деятельности муниципальных музеев</t>
  </si>
  <si>
    <t xml:space="preserve">          Федеральный проект "Обеспечение устойчивого сокращения непригодного для проживания жилищного фонда"</t>
  </si>
  <si>
    <t>072F300000</t>
  </si>
  <si>
    <t xml:space="preserve">        Программа "Развитие институтов гражданского общества и 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</si>
  <si>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 xml:space="preserve">        Программа "Управление муниципальным имуществом и земельными ресурсами" </t>
  </si>
  <si>
    <t xml:space="preserve">        Программа "Развитие туризма"</t>
  </si>
  <si>
    <t xml:space="preserve">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безопасности"</t>
  </si>
  <si>
    <t xml:space="preserve">        Программа "Создание условий для устойчивого экономического развития"</t>
  </si>
  <si>
    <t xml:space="preserve">      Программа "Содержание и развитие городского хозяйства"</t>
  </si>
  <si>
    <t>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города Воткинска на  плановый период 2026 и 2027 годов</t>
  </si>
  <si>
    <t xml:space="preserve">     Программа "Развитие образования и воспитание "</t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</si>
</sst>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theme="1" tint="4.9989318521683403E-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5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2" borderId="2">
      <alignment horizontal="right" vertical="top" shrinkToFit="1"/>
    </xf>
    <xf numFmtId="164" fontId="9" fillId="2" borderId="3">
      <alignment horizontal="right" vertical="top" shrinkToFit="1"/>
    </xf>
    <xf numFmtId="0" fontId="11" fillId="0" borderId="1"/>
    <xf numFmtId="0" fontId="11" fillId="0" borderId="1"/>
    <xf numFmtId="0" fontId="19" fillId="0" borderId="1"/>
    <xf numFmtId="0" fontId="19" fillId="0" borderId="1"/>
    <xf numFmtId="0" fontId="11" fillId="0" borderId="1"/>
    <xf numFmtId="0" fontId="19" fillId="4" borderId="1"/>
    <xf numFmtId="0" fontId="19" fillId="0" borderId="2">
      <alignment horizontal="center" vertical="center" wrapText="1"/>
    </xf>
    <xf numFmtId="0" fontId="19" fillId="0" borderId="1"/>
    <xf numFmtId="0" fontId="19" fillId="0" borderId="1">
      <alignment wrapText="1"/>
    </xf>
    <xf numFmtId="0" fontId="20" fillId="0" borderId="3">
      <alignment horizontal="right"/>
    </xf>
    <xf numFmtId="0" fontId="19" fillId="4" borderId="1">
      <alignment shrinkToFit="1"/>
    </xf>
    <xf numFmtId="4" fontId="20" fillId="2" borderId="3">
      <alignment horizontal="right" vertical="top" shrinkToFit="1"/>
    </xf>
    <xf numFmtId="4" fontId="20" fillId="3" borderId="3">
      <alignment horizontal="right" vertical="top" shrinkToFit="1"/>
    </xf>
    <xf numFmtId="0" fontId="21" fillId="0" borderId="1">
      <alignment horizontal="center"/>
    </xf>
    <xf numFmtId="0" fontId="19" fillId="0" borderId="1">
      <alignment horizontal="right"/>
    </xf>
    <xf numFmtId="0" fontId="19" fillId="0" borderId="1">
      <alignment horizontal="left" wrapText="1"/>
    </xf>
    <xf numFmtId="0" fontId="20" fillId="0" borderId="2">
      <alignment vertical="top" wrapText="1"/>
    </xf>
    <xf numFmtId="1" fontId="19" fillId="0" borderId="2">
      <alignment horizontal="left" vertical="top" wrapText="1" indent="2"/>
    </xf>
    <xf numFmtId="1" fontId="19" fillId="0" borderId="2">
      <alignment horizontal="center" vertical="top" shrinkToFit="1"/>
    </xf>
    <xf numFmtId="0" fontId="19" fillId="4" borderId="1">
      <alignment horizontal="center"/>
    </xf>
    <xf numFmtId="4" fontId="20" fillId="2" borderId="2">
      <alignment horizontal="right" vertical="top" shrinkToFit="1"/>
    </xf>
    <xf numFmtId="4" fontId="20" fillId="0" borderId="2">
      <alignment horizontal="right" vertical="top" shrinkToFit="1"/>
    </xf>
    <xf numFmtId="4" fontId="19" fillId="0" borderId="2">
      <alignment horizontal="right" vertical="top" shrinkToFit="1"/>
    </xf>
    <xf numFmtId="4" fontId="20" fillId="3" borderId="2">
      <alignment horizontal="right" vertical="top" shrinkToFit="1"/>
    </xf>
    <xf numFmtId="0" fontId="11" fillId="0" borderId="1"/>
    <xf numFmtId="0" fontId="11" fillId="0" borderId="1"/>
    <xf numFmtId="0" fontId="19" fillId="0" borderId="1"/>
    <xf numFmtId="0" fontId="19" fillId="0" borderId="1"/>
    <xf numFmtId="0" fontId="11" fillId="0" borderId="1"/>
    <xf numFmtId="0" fontId="19" fillId="4" borderId="1"/>
    <xf numFmtId="0" fontId="19" fillId="0" borderId="2">
      <alignment horizontal="center" vertical="center" wrapText="1"/>
    </xf>
    <xf numFmtId="0" fontId="19" fillId="0" borderId="1"/>
    <xf numFmtId="0" fontId="19" fillId="0" borderId="1">
      <alignment wrapText="1"/>
    </xf>
    <xf numFmtId="0" fontId="20" fillId="0" borderId="3">
      <alignment horizontal="right"/>
    </xf>
    <xf numFmtId="0" fontId="19" fillId="4" borderId="1">
      <alignment shrinkToFit="1"/>
    </xf>
    <xf numFmtId="4" fontId="20" fillId="2" borderId="3">
      <alignment horizontal="right" vertical="top" shrinkToFit="1"/>
    </xf>
    <xf numFmtId="4" fontId="20" fillId="3" borderId="3">
      <alignment horizontal="right" vertical="top" shrinkToFit="1"/>
    </xf>
    <xf numFmtId="0" fontId="21" fillId="0" borderId="1">
      <alignment horizontal="center"/>
    </xf>
    <xf numFmtId="0" fontId="19" fillId="0" borderId="1">
      <alignment horizontal="right"/>
    </xf>
    <xf numFmtId="0" fontId="19" fillId="0" borderId="1">
      <alignment horizontal="left" wrapText="1"/>
    </xf>
    <xf numFmtId="0" fontId="20" fillId="0" borderId="2">
      <alignment vertical="top" wrapText="1"/>
    </xf>
    <xf numFmtId="1" fontId="19" fillId="0" borderId="2">
      <alignment horizontal="left" vertical="top" wrapText="1" indent="2"/>
    </xf>
    <xf numFmtId="1" fontId="19" fillId="0" borderId="2">
      <alignment horizontal="center" vertical="top" shrinkToFit="1"/>
    </xf>
    <xf numFmtId="0" fontId="19" fillId="4" borderId="1">
      <alignment horizontal="center"/>
    </xf>
    <xf numFmtId="4" fontId="20" fillId="2" borderId="2">
      <alignment horizontal="right" vertical="top" shrinkToFit="1"/>
    </xf>
    <xf numFmtId="4" fontId="20" fillId="0" borderId="2">
      <alignment horizontal="right" vertical="top" shrinkToFit="1"/>
    </xf>
    <xf numFmtId="4" fontId="19" fillId="0" borderId="2">
      <alignment horizontal="right" vertical="top" shrinkToFit="1"/>
    </xf>
    <xf numFmtId="4" fontId="20" fillId="3" borderId="2">
      <alignment horizontal="right" vertical="top" shrinkToFit="1"/>
    </xf>
    <xf numFmtId="0" fontId="11" fillId="0" borderId="1"/>
    <xf numFmtId="0" fontId="11" fillId="0" borderId="1"/>
    <xf numFmtId="0" fontId="19" fillId="0" borderId="1"/>
    <xf numFmtId="0" fontId="19" fillId="0" borderId="1"/>
    <xf numFmtId="0" fontId="11" fillId="0" borderId="1"/>
    <xf numFmtId="0" fontId="19" fillId="4" borderId="1"/>
    <xf numFmtId="0" fontId="19" fillId="0" borderId="2">
      <alignment horizontal="center" vertical="center" wrapText="1"/>
    </xf>
    <xf numFmtId="0" fontId="19" fillId="0" borderId="1"/>
    <xf numFmtId="0" fontId="19" fillId="0" borderId="1">
      <alignment wrapText="1"/>
    </xf>
    <xf numFmtId="0" fontId="20" fillId="0" borderId="3">
      <alignment horizontal="right"/>
    </xf>
    <xf numFmtId="0" fontId="19" fillId="4" borderId="1">
      <alignment shrinkToFit="1"/>
    </xf>
    <xf numFmtId="4" fontId="20" fillId="2" borderId="3">
      <alignment horizontal="right" vertical="top" shrinkToFit="1"/>
    </xf>
    <xf numFmtId="4" fontId="20" fillId="3" borderId="3">
      <alignment horizontal="right" vertical="top" shrinkToFit="1"/>
    </xf>
    <xf numFmtId="0" fontId="21" fillId="0" borderId="1">
      <alignment horizontal="center"/>
    </xf>
    <xf numFmtId="0" fontId="19" fillId="0" borderId="1">
      <alignment horizontal="right"/>
    </xf>
    <xf numFmtId="0" fontId="19" fillId="0" borderId="1">
      <alignment horizontal="left" wrapText="1"/>
    </xf>
    <xf numFmtId="0" fontId="20" fillId="0" borderId="2">
      <alignment vertical="top" wrapText="1"/>
    </xf>
    <xf numFmtId="1" fontId="19" fillId="0" borderId="2">
      <alignment horizontal="left" vertical="top" wrapText="1" indent="2"/>
    </xf>
    <xf numFmtId="1" fontId="19" fillId="0" borderId="2">
      <alignment horizontal="center" vertical="top" shrinkToFit="1"/>
    </xf>
    <xf numFmtId="0" fontId="19" fillId="4" borderId="1">
      <alignment horizontal="center"/>
    </xf>
    <xf numFmtId="4" fontId="20" fillId="2" borderId="2">
      <alignment horizontal="right" vertical="top" shrinkToFit="1"/>
    </xf>
    <xf numFmtId="4" fontId="20" fillId="0" borderId="2">
      <alignment horizontal="right" vertical="top" shrinkToFit="1"/>
    </xf>
    <xf numFmtId="4" fontId="19" fillId="0" borderId="2">
      <alignment horizontal="right" vertical="top" shrinkToFit="1"/>
    </xf>
    <xf numFmtId="4" fontId="20" fillId="3" borderId="2">
      <alignment horizontal="right" vertical="top" shrinkToFit="1"/>
    </xf>
    <xf numFmtId="0" fontId="11" fillId="0" borderId="1"/>
    <xf numFmtId="0" fontId="11" fillId="0" borderId="1"/>
    <xf numFmtId="0" fontId="19" fillId="0" borderId="1"/>
    <xf numFmtId="0" fontId="19" fillId="0" borderId="1"/>
    <xf numFmtId="0" fontId="11" fillId="0" borderId="1"/>
    <xf numFmtId="0" fontId="19" fillId="4" borderId="1"/>
    <xf numFmtId="0" fontId="19" fillId="0" borderId="2">
      <alignment horizontal="center" vertical="center" wrapText="1"/>
    </xf>
    <xf numFmtId="0" fontId="19" fillId="0" borderId="1"/>
    <xf numFmtId="0" fontId="19" fillId="0" borderId="1">
      <alignment wrapText="1"/>
    </xf>
    <xf numFmtId="0" fontId="20" fillId="0" borderId="3">
      <alignment horizontal="right"/>
    </xf>
    <xf numFmtId="0" fontId="19" fillId="4" borderId="1">
      <alignment shrinkToFit="1"/>
    </xf>
    <xf numFmtId="4" fontId="20" fillId="2" borderId="3">
      <alignment horizontal="right" vertical="top" shrinkToFit="1"/>
    </xf>
    <xf numFmtId="4" fontId="20" fillId="3" borderId="3">
      <alignment horizontal="right" vertical="top" shrinkToFit="1"/>
    </xf>
    <xf numFmtId="0" fontId="21" fillId="0" borderId="1">
      <alignment horizontal="center"/>
    </xf>
    <xf numFmtId="0" fontId="19" fillId="0" borderId="1">
      <alignment horizontal="right"/>
    </xf>
    <xf numFmtId="0" fontId="19" fillId="0" borderId="1">
      <alignment horizontal="left" wrapText="1"/>
    </xf>
    <xf numFmtId="0" fontId="20" fillId="0" borderId="2">
      <alignment vertical="top" wrapText="1"/>
    </xf>
    <xf numFmtId="1" fontId="19" fillId="0" borderId="2">
      <alignment horizontal="left" vertical="top" wrapText="1" indent="2"/>
    </xf>
    <xf numFmtId="1" fontId="19" fillId="0" borderId="2">
      <alignment horizontal="center" vertical="top" shrinkToFit="1"/>
    </xf>
    <xf numFmtId="0" fontId="19" fillId="4" borderId="1">
      <alignment horizontal="center"/>
    </xf>
    <xf numFmtId="4" fontId="20" fillId="2" borderId="2">
      <alignment horizontal="right" vertical="top" shrinkToFit="1"/>
    </xf>
    <xf numFmtId="4" fontId="20" fillId="0" borderId="2">
      <alignment horizontal="right" vertical="top" shrinkToFit="1"/>
    </xf>
    <xf numFmtId="4" fontId="19" fillId="0" borderId="2">
      <alignment horizontal="right" vertical="top" shrinkToFit="1"/>
    </xf>
    <xf numFmtId="4" fontId="20" fillId="3" borderId="2">
      <alignment horizontal="right" vertical="top" shrinkToFit="1"/>
    </xf>
    <xf numFmtId="0" fontId="11" fillId="0" borderId="1"/>
    <xf numFmtId="0" fontId="11" fillId="0" borderId="1"/>
    <xf numFmtId="0" fontId="19" fillId="0" borderId="1"/>
    <xf numFmtId="0" fontId="19" fillId="0" borderId="1"/>
    <xf numFmtId="0" fontId="11" fillId="0" borderId="1"/>
    <xf numFmtId="0" fontId="19" fillId="4" borderId="1"/>
    <xf numFmtId="0" fontId="19" fillId="0" borderId="2">
      <alignment horizontal="center" vertical="center" wrapText="1"/>
    </xf>
    <xf numFmtId="0" fontId="19" fillId="0" borderId="1"/>
    <xf numFmtId="0" fontId="19" fillId="0" borderId="1">
      <alignment wrapText="1"/>
    </xf>
    <xf numFmtId="0" fontId="20" fillId="0" borderId="3">
      <alignment horizontal="right"/>
    </xf>
    <xf numFmtId="0" fontId="19" fillId="4" borderId="1">
      <alignment shrinkToFit="1"/>
    </xf>
    <xf numFmtId="4" fontId="20" fillId="2" borderId="3">
      <alignment horizontal="right" vertical="top" shrinkToFit="1"/>
    </xf>
    <xf numFmtId="4" fontId="20" fillId="3" borderId="3">
      <alignment horizontal="right" vertical="top" shrinkToFit="1"/>
    </xf>
    <xf numFmtId="0" fontId="21" fillId="0" borderId="1">
      <alignment horizontal="center"/>
    </xf>
    <xf numFmtId="0" fontId="19" fillId="0" borderId="1">
      <alignment horizontal="right"/>
    </xf>
    <xf numFmtId="0" fontId="19" fillId="0" borderId="1">
      <alignment horizontal="left" wrapText="1"/>
    </xf>
    <xf numFmtId="0" fontId="20" fillId="0" borderId="2">
      <alignment vertical="top" wrapText="1"/>
    </xf>
    <xf numFmtId="1" fontId="19" fillId="0" borderId="2">
      <alignment horizontal="left" vertical="top" wrapText="1" indent="2"/>
    </xf>
    <xf numFmtId="1" fontId="19" fillId="0" borderId="2">
      <alignment horizontal="center" vertical="top" shrinkToFit="1"/>
    </xf>
    <xf numFmtId="0" fontId="19" fillId="4" borderId="1">
      <alignment horizontal="center"/>
    </xf>
    <xf numFmtId="4" fontId="20" fillId="2" borderId="2">
      <alignment horizontal="right" vertical="top" shrinkToFit="1"/>
    </xf>
    <xf numFmtId="4" fontId="20" fillId="0" borderId="2">
      <alignment horizontal="right" vertical="top" shrinkToFit="1"/>
    </xf>
    <xf numFmtId="4" fontId="19" fillId="0" borderId="2">
      <alignment horizontal="right" vertical="top" shrinkToFit="1"/>
    </xf>
    <xf numFmtId="4" fontId="20" fillId="3" borderId="2">
      <alignment horizontal="right" vertical="top" shrinkToFit="1"/>
    </xf>
  </cellStyleXfs>
  <cellXfs count="42">
    <xf numFmtId="0" fontId="0" fillId="0" borderId="0" xfId="0"/>
    <xf numFmtId="0" fontId="13" fillId="0" borderId="0" xfId="0" applyFont="1" applyFill="1" applyProtection="1">
      <protection locked="0"/>
    </xf>
    <xf numFmtId="0" fontId="12" fillId="0" borderId="1" xfId="9" applyNumberFormat="1" applyFont="1" applyFill="1" applyProtection="1"/>
    <xf numFmtId="0" fontId="14" fillId="0" borderId="2" xfId="11" applyNumberFormat="1" applyFont="1" applyFill="1" applyProtection="1">
      <alignment horizontal="center" vertical="center" wrapText="1"/>
    </xf>
    <xf numFmtId="0" fontId="16" fillId="0" borderId="0" xfId="0" applyFont="1" applyFill="1" applyProtection="1">
      <protection locked="0"/>
    </xf>
    <xf numFmtId="0" fontId="15" fillId="0" borderId="1" xfId="0" applyFont="1" applyFill="1" applyBorder="1"/>
    <xf numFmtId="0" fontId="15" fillId="0" borderId="1" xfId="0" applyFont="1" applyFill="1" applyBorder="1" applyAlignment="1">
      <alignment vertical="top"/>
    </xf>
    <xf numFmtId="0" fontId="18" fillId="0" borderId="2" xfId="7" applyNumberFormat="1" applyFont="1" applyFill="1" applyBorder="1" applyAlignment="1" applyProtection="1">
      <alignment vertical="top" wrapText="1"/>
    </xf>
    <xf numFmtId="1" fontId="18" fillId="0" borderId="2" xfId="8" applyNumberFormat="1" applyFont="1" applyFill="1" applyBorder="1" applyAlignment="1" applyProtection="1">
      <alignment horizontal="center" vertical="top" shrinkToFit="1"/>
    </xf>
    <xf numFmtId="164" fontId="18" fillId="0" borderId="2" xfId="35" applyNumberFormat="1" applyFont="1" applyFill="1" applyProtection="1">
      <alignment horizontal="right" vertical="top" shrinkToFit="1"/>
    </xf>
    <xf numFmtId="0" fontId="18" fillId="0" borderId="5" xfId="7" applyNumberFormat="1" applyFont="1" applyFill="1" applyBorder="1" applyAlignment="1" applyProtection="1">
      <alignment vertical="top" wrapText="1"/>
    </xf>
    <xf numFmtId="1" fontId="18" fillId="0" borderId="5" xfId="8" applyNumberFormat="1" applyFont="1" applyFill="1" applyBorder="1" applyAlignment="1" applyProtection="1">
      <alignment horizontal="center" vertical="top" shrinkToFit="1"/>
    </xf>
    <xf numFmtId="164" fontId="18" fillId="0" borderId="5" xfId="35" applyNumberFormat="1" applyFont="1" applyFill="1" applyBorder="1" applyProtection="1">
      <alignment horizontal="right" vertical="top" shrinkToFit="1"/>
    </xf>
    <xf numFmtId="164" fontId="17" fillId="0" borderId="4" xfId="36" applyNumberFormat="1" applyFont="1" applyFill="1" applyBorder="1" applyProtection="1">
      <alignment horizontal="right" vertical="top" shrinkToFit="1"/>
    </xf>
    <xf numFmtId="0" fontId="17" fillId="0" borderId="2" xfId="7" applyNumberFormat="1" applyFont="1" applyFill="1" applyBorder="1" applyAlignment="1" applyProtection="1">
      <alignment vertical="top" wrapText="1"/>
    </xf>
    <xf numFmtId="1" fontId="17" fillId="0" borderId="2" xfId="8" applyNumberFormat="1" applyFont="1" applyFill="1" applyBorder="1" applyAlignment="1" applyProtection="1">
      <alignment horizontal="center" vertical="top" shrinkToFit="1"/>
    </xf>
    <xf numFmtId="164" fontId="17" fillId="0" borderId="2" xfId="35" applyNumberFormat="1" applyFont="1" applyFill="1" applyProtection="1">
      <alignment horizontal="right" vertical="top" shrinkToFit="1"/>
    </xf>
    <xf numFmtId="49" fontId="18" fillId="0" borderId="2" xfId="8" applyNumberFormat="1" applyFont="1" applyFill="1" applyBorder="1" applyAlignment="1" applyProtection="1">
      <alignment horizontal="center" vertical="top" shrinkToFit="1"/>
    </xf>
    <xf numFmtId="49" fontId="17" fillId="0" borderId="2" xfId="8" applyNumberFormat="1" applyFont="1" applyFill="1" applyBorder="1" applyAlignment="1" applyProtection="1">
      <alignment horizontal="center" vertical="top" shrinkToFit="1"/>
    </xf>
    <xf numFmtId="0" fontId="18" fillId="0" borderId="2" xfId="53" applyNumberFormat="1" applyFont="1" applyFill="1" applyProtection="1">
      <alignment vertical="top" wrapText="1"/>
    </xf>
    <xf numFmtId="0" fontId="18" fillId="0" borderId="1" xfId="0" applyFont="1" applyFill="1" applyBorder="1" applyAlignment="1">
      <alignment vertical="top" wrapText="1"/>
    </xf>
    <xf numFmtId="0" fontId="18" fillId="0" borderId="2" xfId="77" applyNumberFormat="1" applyFont="1" applyFill="1" applyProtection="1">
      <alignment vertical="top" wrapText="1"/>
    </xf>
    <xf numFmtId="0" fontId="18" fillId="0" borderId="2" xfId="101" applyNumberFormat="1" applyFont="1" applyFill="1" applyProtection="1">
      <alignment vertical="top" wrapText="1"/>
    </xf>
    <xf numFmtId="0" fontId="17" fillId="0" borderId="2" xfId="125" applyNumberFormat="1" applyFont="1" applyFill="1" applyProtection="1">
      <alignment vertical="top" wrapText="1"/>
    </xf>
    <xf numFmtId="0" fontId="18" fillId="0" borderId="2" xfId="125" applyNumberFormat="1" applyFont="1" applyFill="1" applyProtection="1">
      <alignment vertical="top" wrapText="1"/>
    </xf>
    <xf numFmtId="0" fontId="18" fillId="0" borderId="2" xfId="149" applyNumberFormat="1" applyFont="1" applyFill="1" applyProtection="1">
      <alignment vertical="top" wrapText="1"/>
    </xf>
    <xf numFmtId="1" fontId="18" fillId="0" borderId="2" xfId="8" applyNumberFormat="1" applyFont="1" applyBorder="1" applyAlignment="1" applyProtection="1">
      <alignment horizontal="center" vertical="top" shrinkToFit="1"/>
    </xf>
    <xf numFmtId="0" fontId="13" fillId="0" borderId="0" xfId="0" applyFont="1" applyFill="1" applyAlignment="1" applyProtection="1">
      <alignment horizontal="left" vertical="top"/>
      <protection locked="0"/>
    </xf>
    <xf numFmtId="0" fontId="15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 applyProtection="1">
      <alignment vertical="top"/>
      <protection locked="0"/>
    </xf>
    <xf numFmtId="1" fontId="18" fillId="0" borderId="2" xfId="8" applyNumberFormat="1" applyFont="1" applyBorder="1" applyAlignment="1" applyProtection="1">
      <alignment horizontal="center" vertical="top"/>
    </xf>
    <xf numFmtId="0" fontId="15" fillId="0" borderId="1" xfId="0" applyFont="1" applyFill="1" applyBorder="1" applyAlignment="1">
      <alignment horizontal="right" vertical="top"/>
    </xf>
    <xf numFmtId="0" fontId="22" fillId="0" borderId="2" xfId="7" applyNumberFormat="1" applyFont="1" applyFill="1" applyBorder="1" applyAlignment="1" applyProtection="1">
      <alignment vertical="top" wrapText="1"/>
    </xf>
    <xf numFmtId="0" fontId="15" fillId="0" borderId="1" xfId="0" applyFont="1" applyFill="1" applyBorder="1" applyAlignment="1">
      <alignment horizontal="right"/>
    </xf>
    <xf numFmtId="0" fontId="16" fillId="0" borderId="4" xfId="0" applyFont="1" applyFill="1" applyBorder="1" applyAlignment="1" applyProtection="1">
      <alignment horizontal="left" vertical="top"/>
      <protection locked="0"/>
    </xf>
    <xf numFmtId="0" fontId="15" fillId="0" borderId="1" xfId="0" applyFont="1" applyFill="1" applyBorder="1" applyAlignment="1">
      <alignment horizontal="right"/>
    </xf>
    <xf numFmtId="0" fontId="15" fillId="0" borderId="1" xfId="0" applyFont="1" applyFill="1" applyBorder="1" applyAlignment="1">
      <alignment horizontal="center" vertical="center" wrapText="1"/>
    </xf>
    <xf numFmtId="0" fontId="12" fillId="0" borderId="1" xfId="10" applyNumberFormat="1" applyFont="1" applyFill="1" applyProtection="1">
      <alignment horizontal="right"/>
    </xf>
    <xf numFmtId="0" fontId="12" fillId="0" borderId="1" xfId="10" applyFont="1" applyFill="1">
      <alignment horizontal="right"/>
    </xf>
    <xf numFmtId="0" fontId="15" fillId="0" borderId="1" xfId="0" applyFont="1" applyFill="1" applyBorder="1" applyAlignment="1">
      <alignment horizontal="right" vertical="top"/>
    </xf>
    <xf numFmtId="0" fontId="18" fillId="0" borderId="1" xfId="7" applyNumberFormat="1" applyFont="1" applyFill="1" applyAlignment="1" applyProtection="1">
      <alignment horizontal="center" vertical="center" wrapText="1"/>
    </xf>
    <xf numFmtId="1" fontId="18" fillId="0" borderId="2" xfId="8" applyNumberFormat="1" applyFont="1" applyFill="1" applyBorder="1" applyAlignment="1" applyProtection="1">
      <alignment horizontal="center" vertical="top"/>
    </xf>
  </cellXfs>
  <cellStyles count="157">
    <cellStyle name="br" xfId="22"/>
    <cellStyle name="br 2" xfId="37"/>
    <cellStyle name="br 3" xfId="61"/>
    <cellStyle name="br 4" xfId="85"/>
    <cellStyle name="br 5" xfId="109"/>
    <cellStyle name="br 6" xfId="133"/>
    <cellStyle name="col" xfId="21"/>
    <cellStyle name="col 2" xfId="38"/>
    <cellStyle name="col 3" xfId="62"/>
    <cellStyle name="col 4" xfId="86"/>
    <cellStyle name="col 5" xfId="110"/>
    <cellStyle name="col 6" xfId="134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style0 2" xfId="39"/>
    <cellStyle name="style0 3" xfId="63"/>
    <cellStyle name="style0 4" xfId="87"/>
    <cellStyle name="style0 5" xfId="111"/>
    <cellStyle name="style0 6" xfId="135"/>
    <cellStyle name="td" xfId="24"/>
    <cellStyle name="td 2" xfId="40"/>
    <cellStyle name="td 3" xfId="64"/>
    <cellStyle name="td 4" xfId="88"/>
    <cellStyle name="td 5" xfId="112"/>
    <cellStyle name="td 6" xfId="136"/>
    <cellStyle name="tr" xfId="20"/>
    <cellStyle name="tr 2" xfId="41"/>
    <cellStyle name="tr 3" xfId="65"/>
    <cellStyle name="tr 4" xfId="89"/>
    <cellStyle name="tr 5" xfId="113"/>
    <cellStyle name="tr 6" xfId="137"/>
    <cellStyle name="xl21" xfId="25"/>
    <cellStyle name="xl21 2" xfId="42"/>
    <cellStyle name="xl21 3" xfId="66"/>
    <cellStyle name="xl21 4" xfId="90"/>
    <cellStyle name="xl21 5" xfId="114"/>
    <cellStyle name="xl21 6" xfId="138"/>
    <cellStyle name="xl22" xfId="11"/>
    <cellStyle name="xl22 2" xfId="43"/>
    <cellStyle name="xl22 3" xfId="67"/>
    <cellStyle name="xl22 4" xfId="91"/>
    <cellStyle name="xl22 5" xfId="115"/>
    <cellStyle name="xl22 6" xfId="139"/>
    <cellStyle name="xl23" xfId="2"/>
    <cellStyle name="xl23 2" xfId="44"/>
    <cellStyle name="xl23 3" xfId="68"/>
    <cellStyle name="xl23 4" xfId="92"/>
    <cellStyle name="xl23 5" xfId="116"/>
    <cellStyle name="xl23 6" xfId="140"/>
    <cellStyle name="xl24" xfId="9"/>
    <cellStyle name="xl24 2" xfId="45"/>
    <cellStyle name="xl24 3" xfId="69"/>
    <cellStyle name="xl24 4" xfId="93"/>
    <cellStyle name="xl24 5" xfId="117"/>
    <cellStyle name="xl24 6" xfId="141"/>
    <cellStyle name="xl25" xfId="26"/>
    <cellStyle name="xl25 2" xfId="46"/>
    <cellStyle name="xl25 3" xfId="70"/>
    <cellStyle name="xl25 4" xfId="94"/>
    <cellStyle name="xl25 5" xfId="118"/>
    <cellStyle name="xl25 6" xfId="142"/>
    <cellStyle name="xl26" xfId="1"/>
    <cellStyle name="xl26 2" xfId="47"/>
    <cellStyle name="xl26 3" xfId="71"/>
    <cellStyle name="xl26 4" xfId="95"/>
    <cellStyle name="xl26 5" xfId="119"/>
    <cellStyle name="xl26 6" xfId="143"/>
    <cellStyle name="xl27" xfId="16"/>
    <cellStyle name="xl27 2" xfId="48"/>
    <cellStyle name="xl27 3" xfId="72"/>
    <cellStyle name="xl27 4" xfId="96"/>
    <cellStyle name="xl27 5" xfId="120"/>
    <cellStyle name="xl27 6" xfId="144"/>
    <cellStyle name="xl28" xfId="27"/>
    <cellStyle name="xl28 2" xfId="49"/>
    <cellStyle name="xl28 3" xfId="73"/>
    <cellStyle name="xl28 4" xfId="97"/>
    <cellStyle name="xl28 5" xfId="121"/>
    <cellStyle name="xl28 6" xfId="145"/>
    <cellStyle name="xl29" xfId="28"/>
    <cellStyle name="xl29 2" xfId="50"/>
    <cellStyle name="xl29 3" xfId="74"/>
    <cellStyle name="xl29 4" xfId="98"/>
    <cellStyle name="xl29 5" xfId="122"/>
    <cellStyle name="xl29 6" xfId="146"/>
    <cellStyle name="xl30" xfId="3"/>
    <cellStyle name="xl30 2" xfId="51"/>
    <cellStyle name="xl30 3" xfId="75"/>
    <cellStyle name="xl30 4" xfId="99"/>
    <cellStyle name="xl30 5" xfId="123"/>
    <cellStyle name="xl30 6" xfId="147"/>
    <cellStyle name="xl31" xfId="29"/>
    <cellStyle name="xl31 2" xfId="52"/>
    <cellStyle name="xl31 3" xfId="76"/>
    <cellStyle name="xl31 4" xfId="100"/>
    <cellStyle name="xl31 5" xfId="124"/>
    <cellStyle name="xl31 6" xfId="148"/>
    <cellStyle name="xl32" xfId="7"/>
    <cellStyle name="xl32 2" xfId="53"/>
    <cellStyle name="xl32 3" xfId="77"/>
    <cellStyle name="xl32 4" xfId="101"/>
    <cellStyle name="xl32 5" xfId="125"/>
    <cellStyle name="xl32 6" xfId="149"/>
    <cellStyle name="xl33" xfId="4"/>
    <cellStyle name="xl33 2" xfId="54"/>
    <cellStyle name="xl33 3" xfId="78"/>
    <cellStyle name="xl33 4" xfId="102"/>
    <cellStyle name="xl33 5" xfId="126"/>
    <cellStyle name="xl33 6" xfId="150"/>
    <cellStyle name="xl34" xfId="8"/>
    <cellStyle name="xl34 2" xfId="55"/>
    <cellStyle name="xl34 3" xfId="79"/>
    <cellStyle name="xl34 4" xfId="103"/>
    <cellStyle name="xl34 5" xfId="127"/>
    <cellStyle name="xl34 6" xfId="151"/>
    <cellStyle name="xl35" xfId="5"/>
    <cellStyle name="xl35 2" xfId="56"/>
    <cellStyle name="xl35 3" xfId="80"/>
    <cellStyle name="xl35 4" xfId="104"/>
    <cellStyle name="xl35 5" xfId="128"/>
    <cellStyle name="xl35 6" xfId="152"/>
    <cellStyle name="xl36" xfId="10"/>
    <cellStyle name="xl36 2" xfId="57"/>
    <cellStyle name="xl36 3" xfId="81"/>
    <cellStyle name="xl36 4" xfId="105"/>
    <cellStyle name="xl36 5" xfId="129"/>
    <cellStyle name="xl36 6" xfId="153"/>
    <cellStyle name="xl37" xfId="19"/>
    <cellStyle name="xl37 2" xfId="58"/>
    <cellStyle name="xl37 3" xfId="82"/>
    <cellStyle name="xl37 4" xfId="106"/>
    <cellStyle name="xl37 5" xfId="130"/>
    <cellStyle name="xl37 6" xfId="154"/>
    <cellStyle name="xl38" xfId="12"/>
    <cellStyle name="xl38 2" xfId="59"/>
    <cellStyle name="xl38 3" xfId="83"/>
    <cellStyle name="xl38 4" xfId="107"/>
    <cellStyle name="xl38 5" xfId="131"/>
    <cellStyle name="xl38 6" xfId="155"/>
    <cellStyle name="xl39" xfId="30"/>
    <cellStyle name="xl39 2" xfId="60"/>
    <cellStyle name="xl39 3" xfId="84"/>
    <cellStyle name="xl39 4" xfId="108"/>
    <cellStyle name="xl39 5" xfId="132"/>
    <cellStyle name="xl39 6" xfId="156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38"/>
  <sheetViews>
    <sheetView showGridLines="0" topLeftCell="A528" zoomScaleSheetLayoutView="70" workbookViewId="0">
      <selection activeCell="A477" sqref="A477:XFD477"/>
    </sheetView>
  </sheetViews>
  <sheetFormatPr defaultColWidth="8.88671875" defaultRowHeight="15.6" outlineLevelRow="5"/>
  <cols>
    <col min="1" max="1" width="52.33203125" style="1" customWidth="1"/>
    <col min="2" max="2" width="6.44140625" style="1" customWidth="1"/>
    <col min="3" max="3" width="11.44140625" style="1" customWidth="1"/>
    <col min="4" max="4" width="5.5546875" style="1" customWidth="1"/>
    <col min="5" max="5" width="12.6640625" style="1" customWidth="1"/>
    <col min="6" max="6" width="17" style="27" customWidth="1"/>
    <col min="7" max="16384" width="8.88671875" style="1"/>
  </cols>
  <sheetData>
    <row r="1" spans="1:6">
      <c r="A1" s="5"/>
      <c r="B1" s="5"/>
      <c r="C1" s="35" t="s">
        <v>480</v>
      </c>
      <c r="D1" s="35"/>
      <c r="E1" s="35"/>
    </row>
    <row r="2" spans="1:6">
      <c r="A2" s="35" t="s">
        <v>448</v>
      </c>
      <c r="B2" s="35"/>
      <c r="C2" s="35"/>
      <c r="D2" s="35"/>
      <c r="E2" s="35"/>
    </row>
    <row r="3" spans="1:6">
      <c r="A3" s="35" t="s">
        <v>449</v>
      </c>
      <c r="B3" s="35"/>
      <c r="C3" s="35"/>
      <c r="D3" s="35"/>
      <c r="E3" s="35"/>
    </row>
    <row r="4" spans="1:6" ht="10.199999999999999" customHeight="1">
      <c r="A4" s="35"/>
      <c r="B4" s="35"/>
      <c r="C4" s="35"/>
      <c r="D4" s="35"/>
      <c r="E4" s="35"/>
    </row>
    <row r="5" spans="1:6" ht="13.95" customHeight="1">
      <c r="A5" s="33"/>
      <c r="B5" s="33"/>
      <c r="C5" s="33"/>
      <c r="D5" s="33"/>
      <c r="E5" s="2"/>
    </row>
    <row r="6" spans="1:6" ht="48" customHeight="1">
      <c r="A6" s="36" t="s">
        <v>450</v>
      </c>
      <c r="B6" s="36"/>
      <c r="C6" s="36"/>
      <c r="D6" s="36"/>
      <c r="E6" s="36"/>
    </row>
    <row r="7" spans="1:6" ht="15" customHeight="1">
      <c r="A7" s="28"/>
      <c r="B7" s="28"/>
      <c r="C7" s="28"/>
      <c r="D7" s="28"/>
      <c r="E7" s="28"/>
    </row>
    <row r="8" spans="1:6" ht="34.200000000000003">
      <c r="A8" s="3" t="s">
        <v>179</v>
      </c>
      <c r="B8" s="3" t="s">
        <v>180</v>
      </c>
      <c r="C8" s="3" t="s">
        <v>181</v>
      </c>
      <c r="D8" s="3" t="s">
        <v>182</v>
      </c>
      <c r="E8" s="3" t="s">
        <v>451</v>
      </c>
    </row>
    <row r="9" spans="1:6" s="4" customFormat="1">
      <c r="A9" s="14" t="s">
        <v>340</v>
      </c>
      <c r="B9" s="15" t="s">
        <v>0</v>
      </c>
      <c r="C9" s="15"/>
      <c r="D9" s="15"/>
      <c r="E9" s="16">
        <f>E10+E17+E22+E46+E49+E63+E66</f>
        <v>206598.6</v>
      </c>
      <c r="F9" s="27"/>
    </row>
    <row r="10" spans="1:6" s="4" customFormat="1" ht="41.4" outlineLevel="1">
      <c r="A10" s="14" t="s">
        <v>1</v>
      </c>
      <c r="B10" s="15" t="s">
        <v>2</v>
      </c>
      <c r="C10" s="15"/>
      <c r="D10" s="15"/>
      <c r="E10" s="16">
        <f>E11+E15</f>
        <v>4875.6000000000004</v>
      </c>
      <c r="F10" s="27"/>
    </row>
    <row r="11" spans="1:6" outlineLevel="3">
      <c r="A11" s="7" t="s">
        <v>453</v>
      </c>
      <c r="B11" s="8" t="s">
        <v>2</v>
      </c>
      <c r="C11" s="8" t="s">
        <v>3</v>
      </c>
      <c r="D11" s="8"/>
      <c r="E11" s="9">
        <f t="shared" ref="E11:E13" si="0">E12</f>
        <v>4875.6000000000004</v>
      </c>
    </row>
    <row r="12" spans="1:6" ht="27.6" outlineLevel="4">
      <c r="A12" s="7" t="s">
        <v>209</v>
      </c>
      <c r="B12" s="8" t="s">
        <v>2</v>
      </c>
      <c r="C12" s="8" t="s">
        <v>4</v>
      </c>
      <c r="D12" s="8"/>
      <c r="E12" s="9">
        <f t="shared" si="0"/>
        <v>4875.6000000000004</v>
      </c>
    </row>
    <row r="13" spans="1:6" ht="27.6" outlineLevel="5">
      <c r="A13" s="7" t="s">
        <v>210</v>
      </c>
      <c r="B13" s="8" t="s">
        <v>2</v>
      </c>
      <c r="C13" s="8" t="s">
        <v>186</v>
      </c>
      <c r="D13" s="8"/>
      <c r="E13" s="9">
        <f t="shared" si="0"/>
        <v>4875.6000000000004</v>
      </c>
    </row>
    <row r="14" spans="1:6" s="4" customFormat="1" ht="69" outlineLevel="1">
      <c r="A14" s="7" t="s">
        <v>211</v>
      </c>
      <c r="B14" s="8" t="s">
        <v>2</v>
      </c>
      <c r="C14" s="8" t="s">
        <v>186</v>
      </c>
      <c r="D14" s="8" t="s">
        <v>5</v>
      </c>
      <c r="E14" s="9">
        <v>4875.6000000000004</v>
      </c>
      <c r="F14" s="27"/>
    </row>
    <row r="15" spans="1:6" s="4" customFormat="1" hidden="1" outlineLevel="1">
      <c r="A15" s="7" t="s">
        <v>423</v>
      </c>
      <c r="B15" s="8" t="s">
        <v>2</v>
      </c>
      <c r="C15" s="8" t="s">
        <v>12</v>
      </c>
      <c r="D15" s="8"/>
      <c r="E15" s="9">
        <f>E16</f>
        <v>0</v>
      </c>
      <c r="F15" s="27"/>
    </row>
    <row r="16" spans="1:6" s="4" customFormat="1" ht="69" hidden="1" outlineLevel="1">
      <c r="A16" s="7" t="s">
        <v>424</v>
      </c>
      <c r="B16" s="8" t="s">
        <v>2</v>
      </c>
      <c r="C16" s="8" t="s">
        <v>12</v>
      </c>
      <c r="D16" s="8">
        <v>100</v>
      </c>
      <c r="E16" s="9"/>
      <c r="F16" s="27"/>
    </row>
    <row r="17" spans="1:6" ht="55.2" outlineLevel="2">
      <c r="A17" s="14" t="s">
        <v>6</v>
      </c>
      <c r="B17" s="15" t="s">
        <v>7</v>
      </c>
      <c r="C17" s="15"/>
      <c r="D17" s="15"/>
      <c r="E17" s="16">
        <f>E18</f>
        <v>12732</v>
      </c>
    </row>
    <row r="18" spans="1:6" outlineLevel="4">
      <c r="A18" s="7" t="s">
        <v>212</v>
      </c>
      <c r="B18" s="8" t="s">
        <v>7</v>
      </c>
      <c r="C18" s="8" t="s">
        <v>12</v>
      </c>
      <c r="D18" s="8"/>
      <c r="E18" s="9">
        <f>E19+E20+E21</f>
        <v>12732</v>
      </c>
    </row>
    <row r="19" spans="1:6" ht="69" outlineLevel="5">
      <c r="A19" s="7" t="s">
        <v>211</v>
      </c>
      <c r="B19" s="8" t="s">
        <v>7</v>
      </c>
      <c r="C19" s="8" t="s">
        <v>12</v>
      </c>
      <c r="D19" s="8" t="s">
        <v>5</v>
      </c>
      <c r="E19" s="9">
        <v>12119</v>
      </c>
    </row>
    <row r="20" spans="1:6" s="4" customFormat="1" ht="27.6" outlineLevel="2">
      <c r="A20" s="7" t="s">
        <v>213</v>
      </c>
      <c r="B20" s="8" t="s">
        <v>7</v>
      </c>
      <c r="C20" s="8" t="s">
        <v>12</v>
      </c>
      <c r="D20" s="8" t="s">
        <v>11</v>
      </c>
      <c r="E20" s="9">
        <v>605.4</v>
      </c>
      <c r="F20" s="27"/>
    </row>
    <row r="21" spans="1:6" outlineLevel="5">
      <c r="A21" s="7" t="s">
        <v>214</v>
      </c>
      <c r="B21" s="8" t="s">
        <v>7</v>
      </c>
      <c r="C21" s="8" t="s">
        <v>12</v>
      </c>
      <c r="D21" s="8" t="s">
        <v>13</v>
      </c>
      <c r="E21" s="9">
        <v>7.6</v>
      </c>
    </row>
    <row r="22" spans="1:6" ht="62.25" customHeight="1" outlineLevel="5">
      <c r="A22" s="14" t="s">
        <v>14</v>
      </c>
      <c r="B22" s="15" t="s">
        <v>15</v>
      </c>
      <c r="C22" s="15"/>
      <c r="D22" s="15"/>
      <c r="E22" s="16">
        <f>E27+E23+E44</f>
        <v>69903.5</v>
      </c>
    </row>
    <row r="23" spans="1:6" hidden="1" outlineLevel="5">
      <c r="A23" s="7" t="s">
        <v>454</v>
      </c>
      <c r="B23" s="8" t="s">
        <v>15</v>
      </c>
      <c r="C23" s="8" t="s">
        <v>134</v>
      </c>
      <c r="D23" s="8"/>
      <c r="E23" s="9">
        <f t="shared" ref="E23:E25" si="1">E24</f>
        <v>0</v>
      </c>
    </row>
    <row r="24" spans="1:6" ht="27.6" hidden="1" outlineLevel="5">
      <c r="A24" s="7" t="s">
        <v>355</v>
      </c>
      <c r="B24" s="8" t="s">
        <v>15</v>
      </c>
      <c r="C24" s="8" t="s">
        <v>204</v>
      </c>
      <c r="D24" s="8"/>
      <c r="E24" s="9">
        <f t="shared" si="1"/>
        <v>0</v>
      </c>
    </row>
    <row r="25" spans="1:6" ht="55.2" hidden="1" outlineLevel="5">
      <c r="A25" s="7" t="s">
        <v>426</v>
      </c>
      <c r="B25" s="8" t="s">
        <v>15</v>
      </c>
      <c r="C25" s="17" t="s">
        <v>425</v>
      </c>
      <c r="D25" s="8"/>
      <c r="E25" s="9">
        <f t="shared" si="1"/>
        <v>0</v>
      </c>
    </row>
    <row r="26" spans="1:6" ht="27.6" hidden="1" outlineLevel="5">
      <c r="A26" s="7" t="s">
        <v>353</v>
      </c>
      <c r="B26" s="8" t="s">
        <v>15</v>
      </c>
      <c r="C26" s="17" t="s">
        <v>425</v>
      </c>
      <c r="D26" s="8">
        <v>200</v>
      </c>
      <c r="E26" s="9"/>
    </row>
    <row r="27" spans="1:6" s="4" customFormat="1" outlineLevel="1" collapsed="1">
      <c r="A27" s="7" t="s">
        <v>453</v>
      </c>
      <c r="B27" s="8" t="s">
        <v>15</v>
      </c>
      <c r="C27" s="8" t="s">
        <v>3</v>
      </c>
      <c r="D27" s="8"/>
      <c r="E27" s="9">
        <f>E28+E36+E40</f>
        <v>69903.5</v>
      </c>
      <c r="F27" s="27"/>
    </row>
    <row r="28" spans="1:6" ht="27.6" outlineLevel="2">
      <c r="A28" s="7" t="s">
        <v>209</v>
      </c>
      <c r="B28" s="8" t="s">
        <v>15</v>
      </c>
      <c r="C28" s="8" t="s">
        <v>4</v>
      </c>
      <c r="D28" s="8"/>
      <c r="E28" s="9">
        <f>E29+E33</f>
        <v>61016.200000000004</v>
      </c>
    </row>
    <row r="29" spans="1:6" ht="27.6" outlineLevel="3">
      <c r="A29" s="7" t="s">
        <v>210</v>
      </c>
      <c r="B29" s="8" t="s">
        <v>15</v>
      </c>
      <c r="C29" s="8" t="s">
        <v>186</v>
      </c>
      <c r="D29" s="8"/>
      <c r="E29" s="9">
        <f>E30+E31+E32</f>
        <v>56146.700000000004</v>
      </c>
    </row>
    <row r="30" spans="1:6" ht="69" outlineLevel="4">
      <c r="A30" s="7" t="s">
        <v>211</v>
      </c>
      <c r="B30" s="8" t="s">
        <v>15</v>
      </c>
      <c r="C30" s="8" t="s">
        <v>186</v>
      </c>
      <c r="D30" s="8" t="s">
        <v>5</v>
      </c>
      <c r="E30" s="9">
        <v>49420.4</v>
      </c>
    </row>
    <row r="31" spans="1:6" ht="27.6" outlineLevel="5">
      <c r="A31" s="7" t="s">
        <v>213</v>
      </c>
      <c r="B31" s="8" t="s">
        <v>15</v>
      </c>
      <c r="C31" s="8" t="s">
        <v>186</v>
      </c>
      <c r="D31" s="8" t="s">
        <v>11</v>
      </c>
      <c r="E31" s="9">
        <v>6452.3</v>
      </c>
    </row>
    <row r="32" spans="1:6" outlineLevel="5">
      <c r="A32" s="7" t="s">
        <v>214</v>
      </c>
      <c r="B32" s="8" t="s">
        <v>15</v>
      </c>
      <c r="C32" s="8" t="s">
        <v>186</v>
      </c>
      <c r="D32" s="8" t="s">
        <v>13</v>
      </c>
      <c r="E32" s="9">
        <v>274</v>
      </c>
    </row>
    <row r="33" spans="1:6" ht="41.4" outlineLevel="5">
      <c r="A33" s="7" t="s">
        <v>215</v>
      </c>
      <c r="B33" s="8" t="s">
        <v>15</v>
      </c>
      <c r="C33" s="8" t="s">
        <v>216</v>
      </c>
      <c r="D33" s="8"/>
      <c r="E33" s="9">
        <f>E34+E35</f>
        <v>4869.5</v>
      </c>
    </row>
    <row r="34" spans="1:6" s="4" customFormat="1" ht="69" outlineLevel="4">
      <c r="A34" s="7" t="s">
        <v>211</v>
      </c>
      <c r="B34" s="8" t="s">
        <v>15</v>
      </c>
      <c r="C34" s="8" t="s">
        <v>216</v>
      </c>
      <c r="D34" s="8" t="s">
        <v>5</v>
      </c>
      <c r="E34" s="9">
        <v>4707.5</v>
      </c>
      <c r="F34" s="27"/>
    </row>
    <row r="35" spans="1:6" ht="27.6" outlineLevel="5">
      <c r="A35" s="7" t="s">
        <v>213</v>
      </c>
      <c r="B35" s="8" t="s">
        <v>15</v>
      </c>
      <c r="C35" s="8" t="s">
        <v>216</v>
      </c>
      <c r="D35" s="8" t="s">
        <v>11</v>
      </c>
      <c r="E35" s="9">
        <v>162</v>
      </c>
    </row>
    <row r="36" spans="1:6" outlineLevel="5">
      <c r="A36" s="7" t="s">
        <v>217</v>
      </c>
      <c r="B36" s="8" t="s">
        <v>15</v>
      </c>
      <c r="C36" s="8" t="s">
        <v>183</v>
      </c>
      <c r="D36" s="8"/>
      <c r="E36" s="9">
        <f>E37</f>
        <v>8887.2999999999993</v>
      </c>
    </row>
    <row r="37" spans="1:6" ht="36" customHeight="1" outlineLevel="3">
      <c r="A37" s="7" t="s">
        <v>218</v>
      </c>
      <c r="B37" s="8" t="s">
        <v>15</v>
      </c>
      <c r="C37" s="8" t="s">
        <v>185</v>
      </c>
      <c r="D37" s="8"/>
      <c r="E37" s="9">
        <f>E38+E39</f>
        <v>8887.2999999999993</v>
      </c>
    </row>
    <row r="38" spans="1:6" ht="69" outlineLevel="4">
      <c r="A38" s="7" t="s">
        <v>211</v>
      </c>
      <c r="B38" s="8" t="s">
        <v>15</v>
      </c>
      <c r="C38" s="8" t="s">
        <v>185</v>
      </c>
      <c r="D38" s="8" t="s">
        <v>5</v>
      </c>
      <c r="E38" s="9">
        <v>6918.3</v>
      </c>
    </row>
    <row r="39" spans="1:6" ht="27.6" outlineLevel="5">
      <c r="A39" s="7" t="s">
        <v>213</v>
      </c>
      <c r="B39" s="8" t="s">
        <v>15</v>
      </c>
      <c r="C39" s="8" t="s">
        <v>185</v>
      </c>
      <c r="D39" s="8" t="s">
        <v>11</v>
      </c>
      <c r="E39" s="9">
        <v>1969</v>
      </c>
    </row>
    <row r="40" spans="1:6" ht="27.6" hidden="1" outlineLevel="5">
      <c r="A40" s="7" t="s">
        <v>344</v>
      </c>
      <c r="B40" s="8" t="s">
        <v>15</v>
      </c>
      <c r="C40" s="8" t="s">
        <v>219</v>
      </c>
      <c r="D40" s="8"/>
      <c r="E40" s="9">
        <f>E41</f>
        <v>0</v>
      </c>
    </row>
    <row r="41" spans="1:6" ht="41.4" hidden="1" outlineLevel="4">
      <c r="A41" s="7" t="s">
        <v>220</v>
      </c>
      <c r="B41" s="8" t="s">
        <v>15</v>
      </c>
      <c r="C41" s="8" t="s">
        <v>221</v>
      </c>
      <c r="D41" s="8"/>
      <c r="E41" s="9">
        <f>E42+E43</f>
        <v>0</v>
      </c>
    </row>
    <row r="42" spans="1:6" ht="69" hidden="1" outlineLevel="5">
      <c r="A42" s="7" t="s">
        <v>211</v>
      </c>
      <c r="B42" s="8" t="s">
        <v>15</v>
      </c>
      <c r="C42" s="8" t="s">
        <v>221</v>
      </c>
      <c r="D42" s="8" t="s">
        <v>5</v>
      </c>
      <c r="E42" s="9"/>
    </row>
    <row r="43" spans="1:6" ht="27.6" hidden="1" outlineLevel="3">
      <c r="A43" s="7" t="s">
        <v>213</v>
      </c>
      <c r="B43" s="8" t="s">
        <v>15</v>
      </c>
      <c r="C43" s="8" t="s">
        <v>221</v>
      </c>
      <c r="D43" s="8" t="s">
        <v>11</v>
      </c>
      <c r="E43" s="9"/>
    </row>
    <row r="44" spans="1:6" hidden="1" outlineLevel="3">
      <c r="A44" s="7" t="s">
        <v>423</v>
      </c>
      <c r="B44" s="8" t="s">
        <v>15</v>
      </c>
      <c r="C44" s="8" t="s">
        <v>12</v>
      </c>
      <c r="D44" s="8"/>
      <c r="E44" s="9">
        <f>E45</f>
        <v>0</v>
      </c>
    </row>
    <row r="45" spans="1:6" ht="69" hidden="1" outlineLevel="3">
      <c r="A45" s="7" t="s">
        <v>424</v>
      </c>
      <c r="B45" s="8" t="s">
        <v>15</v>
      </c>
      <c r="C45" s="8" t="s">
        <v>12</v>
      </c>
      <c r="D45" s="8">
        <v>100</v>
      </c>
      <c r="E45" s="9"/>
    </row>
    <row r="46" spans="1:6" outlineLevel="4">
      <c r="A46" s="14" t="s">
        <v>222</v>
      </c>
      <c r="B46" s="15" t="s">
        <v>223</v>
      </c>
      <c r="C46" s="15"/>
      <c r="D46" s="15"/>
      <c r="E46" s="16">
        <f>E47</f>
        <v>50</v>
      </c>
    </row>
    <row r="47" spans="1:6" outlineLevel="5">
      <c r="A47" s="7" t="s">
        <v>212</v>
      </c>
      <c r="B47" s="8" t="s">
        <v>223</v>
      </c>
      <c r="C47" s="8" t="s">
        <v>12</v>
      </c>
      <c r="D47" s="8"/>
      <c r="E47" s="9">
        <f>E48</f>
        <v>50</v>
      </c>
    </row>
    <row r="48" spans="1:6" s="4" customFormat="1" ht="27.6" outlineLevel="1">
      <c r="A48" s="7" t="s">
        <v>213</v>
      </c>
      <c r="B48" s="8" t="s">
        <v>223</v>
      </c>
      <c r="C48" s="8" t="s">
        <v>12</v>
      </c>
      <c r="D48" s="8" t="s">
        <v>11</v>
      </c>
      <c r="E48" s="9">
        <v>50</v>
      </c>
      <c r="F48" s="27"/>
    </row>
    <row r="49" spans="1:6" s="4" customFormat="1" ht="41.4" outlineLevel="2">
      <c r="A49" s="14" t="s">
        <v>16</v>
      </c>
      <c r="B49" s="15" t="s">
        <v>17</v>
      </c>
      <c r="C49" s="15"/>
      <c r="D49" s="15"/>
      <c r="E49" s="16">
        <f>E50+E60</f>
        <v>14206</v>
      </c>
      <c r="F49" s="27"/>
    </row>
    <row r="50" spans="1:6" s="4" customFormat="1" ht="27.6" outlineLevel="1">
      <c r="A50" s="7" t="s">
        <v>452</v>
      </c>
      <c r="B50" s="8" t="s">
        <v>17</v>
      </c>
      <c r="C50" s="8" t="s">
        <v>8</v>
      </c>
      <c r="D50" s="8"/>
      <c r="E50" s="9">
        <f>E51+E55</f>
        <v>11134</v>
      </c>
      <c r="F50" s="27"/>
    </row>
    <row r="51" spans="1:6" s="4" customFormat="1" ht="41.4" outlineLevel="2">
      <c r="A51" s="7" t="s">
        <v>224</v>
      </c>
      <c r="B51" s="8" t="s">
        <v>17</v>
      </c>
      <c r="C51" s="8" t="s">
        <v>18</v>
      </c>
      <c r="D51" s="8"/>
      <c r="E51" s="9">
        <f>E52</f>
        <v>11104</v>
      </c>
      <c r="F51" s="27"/>
    </row>
    <row r="52" spans="1:6" ht="30.75" customHeight="1" outlineLevel="3">
      <c r="A52" s="7" t="s">
        <v>225</v>
      </c>
      <c r="B52" s="8" t="s">
        <v>17</v>
      </c>
      <c r="C52" s="8" t="s">
        <v>19</v>
      </c>
      <c r="D52" s="8"/>
      <c r="E52" s="9">
        <f>E53+E54</f>
        <v>11104</v>
      </c>
    </row>
    <row r="53" spans="1:6" ht="69" outlineLevel="4">
      <c r="A53" s="7" t="s">
        <v>211</v>
      </c>
      <c r="B53" s="8" t="s">
        <v>17</v>
      </c>
      <c r="C53" s="8" t="s">
        <v>19</v>
      </c>
      <c r="D53" s="8" t="s">
        <v>5</v>
      </c>
      <c r="E53" s="9">
        <v>10870</v>
      </c>
    </row>
    <row r="54" spans="1:6" ht="27.6" outlineLevel="5">
      <c r="A54" s="7" t="s">
        <v>213</v>
      </c>
      <c r="B54" s="8" t="s">
        <v>17</v>
      </c>
      <c r="C54" s="8" t="s">
        <v>19</v>
      </c>
      <c r="D54" s="8" t="s">
        <v>11</v>
      </c>
      <c r="E54" s="9">
        <v>234</v>
      </c>
    </row>
    <row r="55" spans="1:6" ht="27.6" outlineLevel="5">
      <c r="A55" s="7" t="s">
        <v>226</v>
      </c>
      <c r="B55" s="8" t="s">
        <v>17</v>
      </c>
      <c r="C55" s="8" t="s">
        <v>9</v>
      </c>
      <c r="D55" s="8"/>
      <c r="E55" s="9">
        <f>E56+E58</f>
        <v>30</v>
      </c>
    </row>
    <row r="56" spans="1:6" ht="41.4" outlineLevel="5">
      <c r="A56" s="7" t="s">
        <v>227</v>
      </c>
      <c r="B56" s="8" t="s">
        <v>17</v>
      </c>
      <c r="C56" s="8" t="s">
        <v>20</v>
      </c>
      <c r="D56" s="8"/>
      <c r="E56" s="9">
        <f>E57</f>
        <v>25</v>
      </c>
    </row>
    <row r="57" spans="1:6" ht="27.6" outlineLevel="3">
      <c r="A57" s="7" t="s">
        <v>213</v>
      </c>
      <c r="B57" s="8" t="s">
        <v>17</v>
      </c>
      <c r="C57" s="8" t="s">
        <v>20</v>
      </c>
      <c r="D57" s="8" t="s">
        <v>11</v>
      </c>
      <c r="E57" s="9">
        <v>25</v>
      </c>
    </row>
    <row r="58" spans="1:6" ht="75" customHeight="1" outlineLevel="4">
      <c r="A58" s="7" t="s">
        <v>228</v>
      </c>
      <c r="B58" s="8" t="s">
        <v>17</v>
      </c>
      <c r="C58" s="8" t="s">
        <v>10</v>
      </c>
      <c r="D58" s="8"/>
      <c r="E58" s="9">
        <f>E59</f>
        <v>5</v>
      </c>
    </row>
    <row r="59" spans="1:6" ht="27.6" outlineLevel="5">
      <c r="A59" s="7" t="s">
        <v>213</v>
      </c>
      <c r="B59" s="8" t="s">
        <v>17</v>
      </c>
      <c r="C59" s="8" t="s">
        <v>10</v>
      </c>
      <c r="D59" s="8" t="s">
        <v>11</v>
      </c>
      <c r="E59" s="9">
        <v>5</v>
      </c>
    </row>
    <row r="60" spans="1:6" s="4" customFormat="1" outlineLevel="5">
      <c r="A60" s="7" t="s">
        <v>212</v>
      </c>
      <c r="B60" s="8" t="s">
        <v>17</v>
      </c>
      <c r="C60" s="8" t="s">
        <v>12</v>
      </c>
      <c r="D60" s="8"/>
      <c r="E60" s="9">
        <f>E61+E62</f>
        <v>3072</v>
      </c>
      <c r="F60" s="27"/>
    </row>
    <row r="61" spans="1:6" ht="69" outlineLevel="2">
      <c r="A61" s="7" t="s">
        <v>211</v>
      </c>
      <c r="B61" s="8" t="s">
        <v>17</v>
      </c>
      <c r="C61" s="8" t="s">
        <v>12</v>
      </c>
      <c r="D61" s="8" t="s">
        <v>5</v>
      </c>
      <c r="E61" s="9">
        <v>3002</v>
      </c>
    </row>
    <row r="62" spans="1:6" s="4" customFormat="1" ht="27.6" outlineLevel="5">
      <c r="A62" s="7" t="s">
        <v>213</v>
      </c>
      <c r="B62" s="8" t="s">
        <v>17</v>
      </c>
      <c r="C62" s="8" t="s">
        <v>12</v>
      </c>
      <c r="D62" s="8" t="s">
        <v>11</v>
      </c>
      <c r="E62" s="9">
        <v>70</v>
      </c>
      <c r="F62" s="27"/>
    </row>
    <row r="63" spans="1:6" s="4" customFormat="1" outlineLevel="5">
      <c r="A63" s="14" t="s">
        <v>21</v>
      </c>
      <c r="B63" s="15" t="s">
        <v>22</v>
      </c>
      <c r="C63" s="15"/>
      <c r="D63" s="15"/>
      <c r="E63" s="16">
        <f>E64</f>
        <v>300</v>
      </c>
      <c r="F63" s="27"/>
    </row>
    <row r="64" spans="1:6" s="4" customFormat="1" outlineLevel="2">
      <c r="A64" s="7" t="s">
        <v>212</v>
      </c>
      <c r="B64" s="8" t="s">
        <v>22</v>
      </c>
      <c r="C64" s="8" t="s">
        <v>12</v>
      </c>
      <c r="D64" s="8"/>
      <c r="E64" s="9">
        <f>E65</f>
        <v>300</v>
      </c>
      <c r="F64" s="27"/>
    </row>
    <row r="65" spans="1:6" outlineLevel="5">
      <c r="A65" s="7" t="s">
        <v>214</v>
      </c>
      <c r="B65" s="8" t="s">
        <v>22</v>
      </c>
      <c r="C65" s="8" t="s">
        <v>12</v>
      </c>
      <c r="D65" s="8" t="s">
        <v>13</v>
      </c>
      <c r="E65" s="9">
        <v>300</v>
      </c>
    </row>
    <row r="66" spans="1:6" s="4" customFormat="1" outlineLevel="1">
      <c r="A66" s="14" t="s">
        <v>23</v>
      </c>
      <c r="B66" s="15" t="s">
        <v>24</v>
      </c>
      <c r="C66" s="15"/>
      <c r="D66" s="15"/>
      <c r="E66" s="16">
        <f>E75+E78+E83+E89+E95+E108+E117+E105+E71+E67+E114</f>
        <v>104531.5</v>
      </c>
      <c r="F66" s="27"/>
    </row>
    <row r="67" spans="1:6" s="4" customFormat="1" hidden="1" outlineLevel="1">
      <c r="A67" s="7" t="s">
        <v>456</v>
      </c>
      <c r="B67" s="8" t="s">
        <v>24</v>
      </c>
      <c r="C67" s="17" t="s">
        <v>53</v>
      </c>
      <c r="D67" s="8"/>
      <c r="E67" s="9">
        <f t="shared" ref="E67:E69" si="2">E68</f>
        <v>0</v>
      </c>
      <c r="F67" s="27"/>
    </row>
    <row r="68" spans="1:6" s="4" customFormat="1" ht="41.4" hidden="1" outlineLevel="1">
      <c r="A68" s="7" t="s">
        <v>398</v>
      </c>
      <c r="B68" s="8" t="s">
        <v>24</v>
      </c>
      <c r="C68" s="17" t="s">
        <v>54</v>
      </c>
      <c r="D68" s="8"/>
      <c r="E68" s="9">
        <f t="shared" si="2"/>
        <v>0</v>
      </c>
      <c r="F68" s="27"/>
    </row>
    <row r="69" spans="1:6" s="4" customFormat="1" ht="41.4" hidden="1" outlineLevel="1">
      <c r="A69" s="7" t="s">
        <v>391</v>
      </c>
      <c r="B69" s="8" t="s">
        <v>24</v>
      </c>
      <c r="C69" s="17" t="s">
        <v>392</v>
      </c>
      <c r="D69" s="8"/>
      <c r="E69" s="9">
        <f t="shared" si="2"/>
        <v>0</v>
      </c>
      <c r="F69" s="27"/>
    </row>
    <row r="70" spans="1:6" s="4" customFormat="1" ht="27.6" hidden="1" outlineLevel="1">
      <c r="A70" s="7" t="s">
        <v>213</v>
      </c>
      <c r="B70" s="8" t="s">
        <v>24</v>
      </c>
      <c r="C70" s="17" t="s">
        <v>392</v>
      </c>
      <c r="D70" s="8">
        <v>200</v>
      </c>
      <c r="E70" s="9"/>
      <c r="F70" s="27"/>
    </row>
    <row r="71" spans="1:6" s="4" customFormat="1" ht="27.6" hidden="1" outlineLevel="1">
      <c r="A71" s="7" t="s">
        <v>422</v>
      </c>
      <c r="B71" s="8" t="s">
        <v>24</v>
      </c>
      <c r="C71" s="17" t="s">
        <v>57</v>
      </c>
      <c r="D71" s="8"/>
      <c r="E71" s="9">
        <f t="shared" ref="E71:E73" si="3">E72</f>
        <v>0</v>
      </c>
      <c r="F71" s="27"/>
    </row>
    <row r="72" spans="1:6" s="4" customFormat="1" ht="27.6" hidden="1" outlineLevel="1">
      <c r="A72" s="7" t="s">
        <v>429</v>
      </c>
      <c r="B72" s="8" t="s">
        <v>24</v>
      </c>
      <c r="C72" s="17" t="s">
        <v>427</v>
      </c>
      <c r="D72" s="8"/>
      <c r="E72" s="9">
        <f t="shared" si="3"/>
        <v>0</v>
      </c>
      <c r="F72" s="27"/>
    </row>
    <row r="73" spans="1:6" s="4" customFormat="1" ht="27.6" hidden="1" outlineLevel="1">
      <c r="A73" s="7" t="s">
        <v>430</v>
      </c>
      <c r="B73" s="8" t="s">
        <v>24</v>
      </c>
      <c r="C73" s="17" t="s">
        <v>428</v>
      </c>
      <c r="D73" s="8"/>
      <c r="E73" s="9">
        <f t="shared" si="3"/>
        <v>0</v>
      </c>
      <c r="F73" s="27"/>
    </row>
    <row r="74" spans="1:6" s="4" customFormat="1" ht="27.6" hidden="1" outlineLevel="1">
      <c r="A74" s="7" t="s">
        <v>213</v>
      </c>
      <c r="B74" s="8" t="s">
        <v>24</v>
      </c>
      <c r="C74" s="17" t="s">
        <v>428</v>
      </c>
      <c r="D74" s="8">
        <v>200</v>
      </c>
      <c r="E74" s="9"/>
      <c r="F74" s="27"/>
    </row>
    <row r="75" spans="1:6" ht="41.4" outlineLevel="4">
      <c r="A75" s="7" t="s">
        <v>457</v>
      </c>
      <c r="B75" s="8" t="s">
        <v>24</v>
      </c>
      <c r="C75" s="8" t="s">
        <v>25</v>
      </c>
      <c r="D75" s="8"/>
      <c r="E75" s="9">
        <f>E76</f>
        <v>1.2</v>
      </c>
    </row>
    <row r="76" spans="1:6" outlineLevel="5">
      <c r="A76" s="7" t="s">
        <v>229</v>
      </c>
      <c r="B76" s="8" t="s">
        <v>24</v>
      </c>
      <c r="C76" s="8" t="s">
        <v>26</v>
      </c>
      <c r="D76" s="8"/>
      <c r="E76" s="9">
        <f>E77</f>
        <v>1.2</v>
      </c>
    </row>
    <row r="77" spans="1:6" ht="27.6" outlineLevel="2">
      <c r="A77" s="7" t="s">
        <v>213</v>
      </c>
      <c r="B77" s="8" t="s">
        <v>24</v>
      </c>
      <c r="C77" s="8" t="s">
        <v>26</v>
      </c>
      <c r="D77" s="8" t="s">
        <v>11</v>
      </c>
      <c r="E77" s="9">
        <v>1.2</v>
      </c>
    </row>
    <row r="78" spans="1:6" outlineLevel="4">
      <c r="A78" s="7" t="s">
        <v>453</v>
      </c>
      <c r="B78" s="8" t="s">
        <v>24</v>
      </c>
      <c r="C78" s="8" t="s">
        <v>3</v>
      </c>
      <c r="D78" s="8"/>
      <c r="E78" s="9">
        <f>E79</f>
        <v>354</v>
      </c>
    </row>
    <row r="79" spans="1:6" ht="27.6" outlineLevel="2">
      <c r="A79" s="7" t="s">
        <v>209</v>
      </c>
      <c r="B79" s="8" t="s">
        <v>24</v>
      </c>
      <c r="C79" s="8" t="s">
        <v>4</v>
      </c>
      <c r="D79" s="8"/>
      <c r="E79" s="9">
        <f>E80</f>
        <v>354</v>
      </c>
    </row>
    <row r="80" spans="1:6" ht="27.6" outlineLevel="5">
      <c r="A80" s="7" t="s">
        <v>210</v>
      </c>
      <c r="B80" s="8" t="s">
        <v>24</v>
      </c>
      <c r="C80" s="8" t="s">
        <v>186</v>
      </c>
      <c r="D80" s="8"/>
      <c r="E80" s="9">
        <f>E81+E82</f>
        <v>354</v>
      </c>
    </row>
    <row r="81" spans="1:6" ht="27.6" outlineLevel="5">
      <c r="A81" s="7" t="s">
        <v>213</v>
      </c>
      <c r="B81" s="8" t="s">
        <v>24</v>
      </c>
      <c r="C81" s="8" t="s">
        <v>186</v>
      </c>
      <c r="D81" s="8" t="s">
        <v>11</v>
      </c>
      <c r="E81" s="9">
        <v>354</v>
      </c>
    </row>
    <row r="82" spans="1:6" ht="27.6" hidden="1" outlineLevel="2">
      <c r="A82" s="7" t="s">
        <v>230</v>
      </c>
      <c r="B82" s="8" t="s">
        <v>24</v>
      </c>
      <c r="C82" s="8" t="s">
        <v>186</v>
      </c>
      <c r="D82" s="8" t="s">
        <v>117</v>
      </c>
      <c r="E82" s="9">
        <v>0</v>
      </c>
    </row>
    <row r="83" spans="1:6" ht="41.4" outlineLevel="4">
      <c r="A83" s="7" t="s">
        <v>402</v>
      </c>
      <c r="B83" s="8" t="s">
        <v>24</v>
      </c>
      <c r="C83" s="8" t="s">
        <v>27</v>
      </c>
      <c r="D83" s="8"/>
      <c r="E83" s="9">
        <f>E84+E86</f>
        <v>8381</v>
      </c>
    </row>
    <row r="84" spans="1:6" ht="69" hidden="1" outlineLevel="4">
      <c r="A84" s="7" t="s">
        <v>378</v>
      </c>
      <c r="B84" s="8" t="s">
        <v>24</v>
      </c>
      <c r="C84" s="8" t="s">
        <v>77</v>
      </c>
      <c r="D84" s="8"/>
      <c r="E84" s="9">
        <f>E85</f>
        <v>0</v>
      </c>
    </row>
    <row r="85" spans="1:6" ht="27.6" hidden="1" outlineLevel="4">
      <c r="A85" s="7" t="s">
        <v>213</v>
      </c>
      <c r="B85" s="8" t="s">
        <v>24</v>
      </c>
      <c r="C85" s="8" t="s">
        <v>77</v>
      </c>
      <c r="D85" s="8" t="s">
        <v>11</v>
      </c>
      <c r="E85" s="9"/>
    </row>
    <row r="86" spans="1:6" ht="27.6" outlineLevel="2" collapsed="1">
      <c r="A86" s="7" t="s">
        <v>231</v>
      </c>
      <c r="B86" s="8" t="s">
        <v>24</v>
      </c>
      <c r="C86" s="8" t="s">
        <v>28</v>
      </c>
      <c r="D86" s="8"/>
      <c r="E86" s="9">
        <f>E87+E88</f>
        <v>8381</v>
      </c>
    </row>
    <row r="87" spans="1:6" ht="69" outlineLevel="4">
      <c r="A87" s="7" t="s">
        <v>211</v>
      </c>
      <c r="B87" s="8" t="s">
        <v>24</v>
      </c>
      <c r="C87" s="8" t="s">
        <v>28</v>
      </c>
      <c r="D87" s="8" t="s">
        <v>5</v>
      </c>
      <c r="E87" s="9">
        <v>8217</v>
      </c>
    </row>
    <row r="88" spans="1:6" ht="27.6" outlineLevel="5">
      <c r="A88" s="7" t="s">
        <v>213</v>
      </c>
      <c r="B88" s="8" t="s">
        <v>24</v>
      </c>
      <c r="C88" s="8" t="s">
        <v>28</v>
      </c>
      <c r="D88" s="8" t="s">
        <v>11</v>
      </c>
      <c r="E88" s="9">
        <v>164</v>
      </c>
    </row>
    <row r="89" spans="1:6" ht="27.6" outlineLevel="4">
      <c r="A89" s="7" t="s">
        <v>452</v>
      </c>
      <c r="B89" s="8" t="s">
        <v>24</v>
      </c>
      <c r="C89" s="8" t="s">
        <v>8</v>
      </c>
      <c r="D89" s="8"/>
      <c r="E89" s="9">
        <f>E90</f>
        <v>82235</v>
      </c>
    </row>
    <row r="90" spans="1:6" ht="41.4" outlineLevel="5">
      <c r="A90" s="7" t="s">
        <v>224</v>
      </c>
      <c r="B90" s="8" t="s">
        <v>24</v>
      </c>
      <c r="C90" s="8" t="s">
        <v>18</v>
      </c>
      <c r="D90" s="8"/>
      <c r="E90" s="9">
        <f>E91</f>
        <v>82235</v>
      </c>
    </row>
    <row r="91" spans="1:6" s="4" customFormat="1" ht="27.6" outlineLevel="4">
      <c r="A91" s="7" t="s">
        <v>232</v>
      </c>
      <c r="B91" s="8" t="s">
        <v>24</v>
      </c>
      <c r="C91" s="8" t="s">
        <v>196</v>
      </c>
      <c r="D91" s="8"/>
      <c r="E91" s="9">
        <f>E92+E93+E94</f>
        <v>82235</v>
      </c>
      <c r="F91" s="27"/>
    </row>
    <row r="92" spans="1:6" s="4" customFormat="1" ht="69" outlineLevel="5">
      <c r="A92" s="7" t="s">
        <v>211</v>
      </c>
      <c r="B92" s="8" t="s">
        <v>24</v>
      </c>
      <c r="C92" s="8" t="s">
        <v>196</v>
      </c>
      <c r="D92" s="8" t="s">
        <v>5</v>
      </c>
      <c r="E92" s="9">
        <v>78440</v>
      </c>
      <c r="F92" s="27"/>
    </row>
    <row r="93" spans="1:6" ht="27.6" outlineLevel="5">
      <c r="A93" s="7" t="s">
        <v>213</v>
      </c>
      <c r="B93" s="8" t="s">
        <v>24</v>
      </c>
      <c r="C93" s="8" t="s">
        <v>196</v>
      </c>
      <c r="D93" s="8" t="s">
        <v>11</v>
      </c>
      <c r="E93" s="9">
        <v>3718</v>
      </c>
    </row>
    <row r="94" spans="1:6" outlineLevel="5">
      <c r="A94" s="7" t="s">
        <v>214</v>
      </c>
      <c r="B94" s="8" t="s">
        <v>24</v>
      </c>
      <c r="C94" s="8" t="s">
        <v>196</v>
      </c>
      <c r="D94" s="8" t="s">
        <v>13</v>
      </c>
      <c r="E94" s="9">
        <v>77</v>
      </c>
    </row>
    <row r="95" spans="1:6" ht="27.6" outlineLevel="5">
      <c r="A95" s="7" t="s">
        <v>500</v>
      </c>
      <c r="B95" s="8" t="s">
        <v>24</v>
      </c>
      <c r="C95" s="8" t="s">
        <v>29</v>
      </c>
      <c r="D95" s="8"/>
      <c r="E95" s="9">
        <f>E96+E98+E102</f>
        <v>13136.8</v>
      </c>
    </row>
    <row r="96" spans="1:6" ht="27.6" outlineLevel="5">
      <c r="A96" s="7" t="s">
        <v>233</v>
      </c>
      <c r="B96" s="8" t="s">
        <v>24</v>
      </c>
      <c r="C96" s="8" t="s">
        <v>30</v>
      </c>
      <c r="D96" s="8"/>
      <c r="E96" s="9">
        <f>E97</f>
        <v>596.5</v>
      </c>
    </row>
    <row r="97" spans="1:6" ht="27.6" outlineLevel="5">
      <c r="A97" s="7" t="s">
        <v>213</v>
      </c>
      <c r="B97" s="8" t="s">
        <v>24</v>
      </c>
      <c r="C97" s="8" t="s">
        <v>30</v>
      </c>
      <c r="D97" s="8" t="s">
        <v>11</v>
      </c>
      <c r="E97" s="9">
        <v>596.5</v>
      </c>
    </row>
    <row r="98" spans="1:6" ht="27.6" outlineLevel="5">
      <c r="A98" s="7" t="s">
        <v>234</v>
      </c>
      <c r="B98" s="8" t="s">
        <v>24</v>
      </c>
      <c r="C98" s="8" t="s">
        <v>31</v>
      </c>
      <c r="D98" s="8"/>
      <c r="E98" s="9">
        <f>E100+E99+E101</f>
        <v>4906.8999999999996</v>
      </c>
    </row>
    <row r="99" spans="1:6" ht="69" hidden="1" outlineLevel="5">
      <c r="A99" s="7" t="s">
        <v>211</v>
      </c>
      <c r="B99" s="8" t="s">
        <v>24</v>
      </c>
      <c r="C99" s="8" t="s">
        <v>31</v>
      </c>
      <c r="D99" s="8">
        <v>100</v>
      </c>
      <c r="E99" s="9"/>
    </row>
    <row r="100" spans="1:6" s="4" customFormat="1" ht="27.6" outlineLevel="5">
      <c r="A100" s="7" t="s">
        <v>213</v>
      </c>
      <c r="B100" s="8" t="s">
        <v>24</v>
      </c>
      <c r="C100" s="8" t="s">
        <v>31</v>
      </c>
      <c r="D100" s="8" t="s">
        <v>11</v>
      </c>
      <c r="E100" s="9">
        <v>4906.8999999999996</v>
      </c>
      <c r="F100" s="27"/>
    </row>
    <row r="101" spans="1:6" s="4" customFormat="1" ht="27.6" hidden="1" outlineLevel="5">
      <c r="A101" s="7" t="s">
        <v>268</v>
      </c>
      <c r="B101" s="8" t="s">
        <v>24</v>
      </c>
      <c r="C101" s="8" t="s">
        <v>31</v>
      </c>
      <c r="D101" s="8">
        <v>400</v>
      </c>
      <c r="E101" s="9"/>
      <c r="F101" s="27"/>
    </row>
    <row r="102" spans="1:6" ht="27.6" outlineLevel="2" collapsed="1">
      <c r="A102" s="7" t="s">
        <v>235</v>
      </c>
      <c r="B102" s="8" t="s">
        <v>24</v>
      </c>
      <c r="C102" s="8" t="s">
        <v>32</v>
      </c>
      <c r="D102" s="8"/>
      <c r="E102" s="9">
        <f>E103+E104</f>
        <v>7633.4</v>
      </c>
    </row>
    <row r="103" spans="1:6" ht="69" outlineLevel="4">
      <c r="A103" s="7" t="s">
        <v>211</v>
      </c>
      <c r="B103" s="8" t="s">
        <v>24</v>
      </c>
      <c r="C103" s="8" t="s">
        <v>32</v>
      </c>
      <c r="D103" s="8" t="s">
        <v>5</v>
      </c>
      <c r="E103" s="9">
        <v>7229</v>
      </c>
    </row>
    <row r="104" spans="1:6" s="4" customFormat="1" ht="27.6" outlineLevel="5">
      <c r="A104" s="7" t="s">
        <v>213</v>
      </c>
      <c r="B104" s="8" t="s">
        <v>24</v>
      </c>
      <c r="C104" s="8" t="s">
        <v>32</v>
      </c>
      <c r="D104" s="8" t="s">
        <v>11</v>
      </c>
      <c r="E104" s="9">
        <v>404.4</v>
      </c>
      <c r="F104" s="27"/>
    </row>
    <row r="105" spans="1:6" s="4" customFormat="1" ht="41.4" hidden="1" outlineLevel="4">
      <c r="A105" s="7" t="s">
        <v>459</v>
      </c>
      <c r="B105" s="8" t="s">
        <v>24</v>
      </c>
      <c r="C105" s="8" t="s">
        <v>90</v>
      </c>
      <c r="D105" s="8"/>
      <c r="E105" s="9">
        <f>E106</f>
        <v>0</v>
      </c>
      <c r="F105" s="27"/>
    </row>
    <row r="106" spans="1:6" s="4" customFormat="1" ht="27.6" hidden="1" outlineLevel="4">
      <c r="A106" s="22" t="s">
        <v>360</v>
      </c>
      <c r="B106" s="8" t="s">
        <v>24</v>
      </c>
      <c r="C106" s="8">
        <v>1600400000</v>
      </c>
      <c r="D106" s="8"/>
      <c r="E106" s="9">
        <f>E107</f>
        <v>0</v>
      </c>
      <c r="F106" s="27"/>
    </row>
    <row r="107" spans="1:6" s="4" customFormat="1" ht="27.6" hidden="1" outlineLevel="4">
      <c r="A107" s="7" t="s">
        <v>213</v>
      </c>
      <c r="B107" s="8" t="s">
        <v>24</v>
      </c>
      <c r="C107" s="8">
        <v>1600400000</v>
      </c>
      <c r="D107" s="8" t="s">
        <v>11</v>
      </c>
      <c r="E107" s="9">
        <v>0</v>
      </c>
      <c r="F107" s="27"/>
    </row>
    <row r="108" spans="1:6" outlineLevel="5">
      <c r="A108" s="7" t="s">
        <v>501</v>
      </c>
      <c r="B108" s="8" t="s">
        <v>24</v>
      </c>
      <c r="C108" s="8" t="s">
        <v>188</v>
      </c>
      <c r="D108" s="8"/>
      <c r="E108" s="9">
        <f>E109+E111</f>
        <v>60</v>
      </c>
    </row>
    <row r="109" spans="1:6" ht="27.6" outlineLevel="2">
      <c r="A109" s="7" t="s">
        <v>236</v>
      </c>
      <c r="B109" s="8" t="s">
        <v>24</v>
      </c>
      <c r="C109" s="8" t="s">
        <v>189</v>
      </c>
      <c r="D109" s="8"/>
      <c r="E109" s="9">
        <f>E110</f>
        <v>30</v>
      </c>
    </row>
    <row r="110" spans="1:6" ht="27.6" outlineLevel="5">
      <c r="A110" s="7" t="s">
        <v>213</v>
      </c>
      <c r="B110" s="8" t="s">
        <v>24</v>
      </c>
      <c r="C110" s="8" t="s">
        <v>189</v>
      </c>
      <c r="D110" s="8" t="s">
        <v>11</v>
      </c>
      <c r="E110" s="9">
        <v>30</v>
      </c>
    </row>
    <row r="111" spans="1:6" ht="41.4" outlineLevel="5">
      <c r="A111" s="7" t="s">
        <v>237</v>
      </c>
      <c r="B111" s="8" t="s">
        <v>24</v>
      </c>
      <c r="C111" s="8" t="s">
        <v>190</v>
      </c>
      <c r="D111" s="8"/>
      <c r="E111" s="9">
        <f>E112+E113</f>
        <v>30</v>
      </c>
    </row>
    <row r="112" spans="1:6" s="4" customFormat="1" ht="27.6">
      <c r="A112" s="7" t="s">
        <v>213</v>
      </c>
      <c r="B112" s="8" t="s">
        <v>24</v>
      </c>
      <c r="C112" s="8" t="s">
        <v>190</v>
      </c>
      <c r="D112" s="8" t="s">
        <v>11</v>
      </c>
      <c r="E112" s="9">
        <v>30</v>
      </c>
      <c r="F112" s="27"/>
    </row>
    <row r="113" spans="1:6" s="4" customFormat="1" ht="41.4" hidden="1">
      <c r="A113" s="7" t="s">
        <v>375</v>
      </c>
      <c r="B113" s="8" t="s">
        <v>24</v>
      </c>
      <c r="C113" s="8" t="s">
        <v>190</v>
      </c>
      <c r="D113" s="8" t="s">
        <v>38</v>
      </c>
      <c r="E113" s="9"/>
      <c r="F113" s="27"/>
    </row>
    <row r="114" spans="1:6" s="4" customFormat="1" ht="27.6" hidden="1">
      <c r="A114" s="7" t="s">
        <v>460</v>
      </c>
      <c r="B114" s="8" t="s">
        <v>24</v>
      </c>
      <c r="C114" s="8" t="s">
        <v>380</v>
      </c>
      <c r="D114" s="8"/>
      <c r="E114" s="9">
        <f>E115</f>
        <v>0</v>
      </c>
      <c r="F114" s="27"/>
    </row>
    <row r="115" spans="1:6" s="4" customFormat="1" ht="41.4" hidden="1">
      <c r="A115" s="7" t="s">
        <v>385</v>
      </c>
      <c r="B115" s="8" t="s">
        <v>24</v>
      </c>
      <c r="C115" s="8" t="s">
        <v>381</v>
      </c>
      <c r="D115" s="8"/>
      <c r="E115" s="9">
        <f>E116</f>
        <v>0</v>
      </c>
      <c r="F115" s="27"/>
    </row>
    <row r="116" spans="1:6" s="4" customFormat="1" ht="27.6" hidden="1">
      <c r="A116" s="7" t="s">
        <v>366</v>
      </c>
      <c r="B116" s="8" t="s">
        <v>24</v>
      </c>
      <c r="C116" s="8" t="s">
        <v>381</v>
      </c>
      <c r="D116" s="8" t="s">
        <v>11</v>
      </c>
      <c r="E116" s="9"/>
      <c r="F116" s="27"/>
    </row>
    <row r="117" spans="1:6" s="4" customFormat="1" outlineLevel="2">
      <c r="A117" s="7" t="s">
        <v>212</v>
      </c>
      <c r="B117" s="8" t="s">
        <v>24</v>
      </c>
      <c r="C117" s="8" t="s">
        <v>12</v>
      </c>
      <c r="D117" s="8"/>
      <c r="E117" s="9">
        <f>E119+E121+E120+E118</f>
        <v>363.5</v>
      </c>
      <c r="F117" s="27"/>
    </row>
    <row r="118" spans="1:6" s="4" customFormat="1" ht="69" hidden="1" outlineLevel="2">
      <c r="A118" s="7" t="s">
        <v>211</v>
      </c>
      <c r="B118" s="8" t="s">
        <v>24</v>
      </c>
      <c r="C118" s="8" t="s">
        <v>12</v>
      </c>
      <c r="D118" s="8">
        <v>100</v>
      </c>
      <c r="E118" s="9"/>
      <c r="F118" s="27"/>
    </row>
    <row r="119" spans="1:6" ht="27.6" outlineLevel="3">
      <c r="A119" s="7" t="s">
        <v>213</v>
      </c>
      <c r="B119" s="8" t="s">
        <v>24</v>
      </c>
      <c r="C119" s="8" t="s">
        <v>12</v>
      </c>
      <c r="D119" s="8" t="s">
        <v>11</v>
      </c>
      <c r="E119" s="9">
        <v>56</v>
      </c>
    </row>
    <row r="120" spans="1:6" ht="27.6" outlineLevel="3">
      <c r="A120" s="7" t="s">
        <v>230</v>
      </c>
      <c r="B120" s="8" t="s">
        <v>24</v>
      </c>
      <c r="C120" s="8" t="s">
        <v>12</v>
      </c>
      <c r="D120" s="8">
        <v>300</v>
      </c>
      <c r="E120" s="9">
        <v>57.5</v>
      </c>
    </row>
    <row r="121" spans="1:6" outlineLevel="4">
      <c r="A121" s="7" t="s">
        <v>214</v>
      </c>
      <c r="B121" s="8" t="s">
        <v>24</v>
      </c>
      <c r="C121" s="8" t="s">
        <v>12</v>
      </c>
      <c r="D121" s="8" t="s">
        <v>13</v>
      </c>
      <c r="E121" s="9">
        <v>250</v>
      </c>
    </row>
    <row r="122" spans="1:6" ht="27.6" outlineLevel="5">
      <c r="A122" s="14" t="s">
        <v>339</v>
      </c>
      <c r="B122" s="15" t="s">
        <v>33</v>
      </c>
      <c r="C122" s="15"/>
      <c r="D122" s="15"/>
      <c r="E122" s="16">
        <f>E123+E130</f>
        <v>9316</v>
      </c>
    </row>
    <row r="123" spans="1:6" outlineLevel="4">
      <c r="A123" s="14" t="s">
        <v>197</v>
      </c>
      <c r="B123" s="15" t="s">
        <v>34</v>
      </c>
      <c r="C123" s="15"/>
      <c r="D123" s="15"/>
      <c r="E123" s="16">
        <f>E124</f>
        <v>8194.5</v>
      </c>
    </row>
    <row r="124" spans="1:6" s="4" customFormat="1" ht="55.2" outlineLevel="1">
      <c r="A124" s="7" t="s">
        <v>502</v>
      </c>
      <c r="B124" s="8" t="s">
        <v>34</v>
      </c>
      <c r="C124" s="8" t="s">
        <v>35</v>
      </c>
      <c r="D124" s="8"/>
      <c r="E124" s="9">
        <f>E125</f>
        <v>8194.5</v>
      </c>
      <c r="F124" s="27"/>
    </row>
    <row r="125" spans="1:6" s="4" customFormat="1" ht="27.6" outlineLevel="2">
      <c r="A125" s="7" t="s">
        <v>238</v>
      </c>
      <c r="B125" s="8" t="s">
        <v>34</v>
      </c>
      <c r="C125" s="8" t="s">
        <v>36</v>
      </c>
      <c r="D125" s="8"/>
      <c r="E125" s="9">
        <f>E126+E128</f>
        <v>8194.5</v>
      </c>
      <c r="F125" s="27"/>
    </row>
    <row r="126" spans="1:6" ht="27.6" outlineLevel="3">
      <c r="A126" s="7" t="s">
        <v>239</v>
      </c>
      <c r="B126" s="8" t="s">
        <v>34</v>
      </c>
      <c r="C126" s="8" t="s">
        <v>37</v>
      </c>
      <c r="D126" s="8"/>
      <c r="E126" s="9">
        <f>E127</f>
        <v>112</v>
      </c>
    </row>
    <row r="127" spans="1:6" ht="41.4" outlineLevel="4">
      <c r="A127" s="7" t="s">
        <v>240</v>
      </c>
      <c r="B127" s="8" t="s">
        <v>34</v>
      </c>
      <c r="C127" s="8" t="s">
        <v>37</v>
      </c>
      <c r="D127" s="8" t="s">
        <v>38</v>
      </c>
      <c r="E127" s="9">
        <v>112</v>
      </c>
    </row>
    <row r="128" spans="1:6" s="4" customFormat="1" outlineLevel="5">
      <c r="A128" s="7" t="s">
        <v>241</v>
      </c>
      <c r="B128" s="8" t="s">
        <v>34</v>
      </c>
      <c r="C128" s="8" t="s">
        <v>39</v>
      </c>
      <c r="D128" s="8"/>
      <c r="E128" s="9">
        <f>E129</f>
        <v>8082.5</v>
      </c>
      <c r="F128" s="27"/>
    </row>
    <row r="129" spans="1:6" s="4" customFormat="1" ht="41.4" outlineLevel="3">
      <c r="A129" s="7" t="s">
        <v>240</v>
      </c>
      <c r="B129" s="8" t="s">
        <v>34</v>
      </c>
      <c r="C129" s="8" t="s">
        <v>39</v>
      </c>
      <c r="D129" s="8" t="s">
        <v>38</v>
      </c>
      <c r="E129" s="9">
        <v>8082.5</v>
      </c>
      <c r="F129" s="27"/>
    </row>
    <row r="130" spans="1:6" ht="32.25" customHeight="1" outlineLevel="4">
      <c r="A130" s="14" t="s">
        <v>40</v>
      </c>
      <c r="B130" s="15" t="s">
        <v>41</v>
      </c>
      <c r="C130" s="15"/>
      <c r="D130" s="15"/>
      <c r="E130" s="16">
        <f>E131+E147+E152</f>
        <v>1121.5</v>
      </c>
    </row>
    <row r="131" spans="1:6" ht="55.2" outlineLevel="2">
      <c r="A131" s="7" t="s">
        <v>502</v>
      </c>
      <c r="B131" s="8" t="s">
        <v>41</v>
      </c>
      <c r="C131" s="8" t="s">
        <v>35</v>
      </c>
      <c r="D131" s="8"/>
      <c r="E131" s="9">
        <f>E132+E137+E144</f>
        <v>941.5</v>
      </c>
    </row>
    <row r="132" spans="1:6" ht="27.6" outlineLevel="4">
      <c r="A132" s="7" t="s">
        <v>238</v>
      </c>
      <c r="B132" s="8" t="s">
        <v>41</v>
      </c>
      <c r="C132" s="8" t="s">
        <v>36</v>
      </c>
      <c r="D132" s="8"/>
      <c r="E132" s="9">
        <f>E135+E133</f>
        <v>108.4</v>
      </c>
    </row>
    <row r="133" spans="1:6" ht="41.4" outlineLevel="4">
      <c r="A133" s="7" t="s">
        <v>437</v>
      </c>
      <c r="B133" s="8" t="s">
        <v>41</v>
      </c>
      <c r="C133" s="8" t="s">
        <v>438</v>
      </c>
      <c r="D133" s="8"/>
      <c r="E133" s="9">
        <f>E134</f>
        <v>20</v>
      </c>
    </row>
    <row r="134" spans="1:6" ht="41.4" outlineLevel="4">
      <c r="A134" s="7" t="s">
        <v>375</v>
      </c>
      <c r="B134" s="8" t="s">
        <v>41</v>
      </c>
      <c r="C134" s="8" t="s">
        <v>438</v>
      </c>
      <c r="D134" s="8" t="s">
        <v>38</v>
      </c>
      <c r="E134" s="9">
        <v>20</v>
      </c>
    </row>
    <row r="135" spans="1:6" s="4" customFormat="1" ht="41.4" outlineLevel="5">
      <c r="A135" s="7" t="s">
        <v>242</v>
      </c>
      <c r="B135" s="8" t="s">
        <v>41</v>
      </c>
      <c r="C135" s="8" t="s">
        <v>198</v>
      </c>
      <c r="D135" s="8"/>
      <c r="E135" s="9">
        <f>E136</f>
        <v>88.4</v>
      </c>
      <c r="F135" s="27"/>
    </row>
    <row r="136" spans="1:6" ht="41.4" outlineLevel="4">
      <c r="A136" s="7" t="s">
        <v>240</v>
      </c>
      <c r="B136" s="8" t="s">
        <v>41</v>
      </c>
      <c r="C136" s="8" t="s">
        <v>198</v>
      </c>
      <c r="D136" s="8" t="s">
        <v>38</v>
      </c>
      <c r="E136" s="9">
        <v>88.4</v>
      </c>
    </row>
    <row r="137" spans="1:6" outlineLevel="5">
      <c r="A137" s="7" t="s">
        <v>243</v>
      </c>
      <c r="B137" s="8" t="s">
        <v>41</v>
      </c>
      <c r="C137" s="8" t="s">
        <v>42</v>
      </c>
      <c r="D137" s="8"/>
      <c r="E137" s="9">
        <f>E138+E142+E140</f>
        <v>61</v>
      </c>
    </row>
    <row r="138" spans="1:6" ht="96.6" outlineLevel="2">
      <c r="A138" s="7" t="s">
        <v>244</v>
      </c>
      <c r="B138" s="8" t="s">
        <v>41</v>
      </c>
      <c r="C138" s="8" t="s">
        <v>43</v>
      </c>
      <c r="D138" s="8"/>
      <c r="E138" s="9">
        <f>E139</f>
        <v>11</v>
      </c>
    </row>
    <row r="139" spans="1:6" ht="41.4" outlineLevel="4">
      <c r="A139" s="7" t="s">
        <v>240</v>
      </c>
      <c r="B139" s="8" t="s">
        <v>41</v>
      </c>
      <c r="C139" s="8" t="s">
        <v>43</v>
      </c>
      <c r="D139" s="8" t="s">
        <v>38</v>
      </c>
      <c r="E139" s="9">
        <v>11</v>
      </c>
    </row>
    <row r="140" spans="1:6" ht="122.25" hidden="1" customHeight="1" outlineLevel="4">
      <c r="A140" s="7" t="s">
        <v>433</v>
      </c>
      <c r="B140" s="8" t="s">
        <v>41</v>
      </c>
      <c r="C140" s="17" t="s">
        <v>432</v>
      </c>
      <c r="D140" s="8"/>
      <c r="E140" s="9">
        <f>E141</f>
        <v>0</v>
      </c>
    </row>
    <row r="141" spans="1:6" ht="41.4" hidden="1" outlineLevel="4">
      <c r="A141" s="7" t="s">
        <v>240</v>
      </c>
      <c r="B141" s="8" t="s">
        <v>41</v>
      </c>
      <c r="C141" s="17" t="s">
        <v>432</v>
      </c>
      <c r="D141" s="8">
        <v>600</v>
      </c>
      <c r="E141" s="9"/>
    </row>
    <row r="142" spans="1:6" ht="55.2" outlineLevel="4">
      <c r="A142" s="19" t="s">
        <v>357</v>
      </c>
      <c r="B142" s="8" t="s">
        <v>41</v>
      </c>
      <c r="C142" s="17" t="s">
        <v>356</v>
      </c>
      <c r="D142" s="8"/>
      <c r="E142" s="9">
        <f>E143</f>
        <v>50</v>
      </c>
    </row>
    <row r="143" spans="1:6" ht="41.4" outlineLevel="4">
      <c r="A143" s="7" t="s">
        <v>240</v>
      </c>
      <c r="B143" s="8" t="s">
        <v>41</v>
      </c>
      <c r="C143" s="17" t="s">
        <v>356</v>
      </c>
      <c r="D143" s="8">
        <v>600</v>
      </c>
      <c r="E143" s="9">
        <v>50</v>
      </c>
    </row>
    <row r="144" spans="1:6" ht="33.75" customHeight="1" outlineLevel="5">
      <c r="A144" s="7" t="s">
        <v>245</v>
      </c>
      <c r="B144" s="8" t="s">
        <v>41</v>
      </c>
      <c r="C144" s="8" t="s">
        <v>44</v>
      </c>
      <c r="D144" s="8"/>
      <c r="E144" s="9">
        <f>E145</f>
        <v>772.1</v>
      </c>
    </row>
    <row r="145" spans="1:6" ht="27.6" outlineLevel="4">
      <c r="A145" s="7" t="s">
        <v>246</v>
      </c>
      <c r="B145" s="8" t="s">
        <v>41</v>
      </c>
      <c r="C145" s="8" t="s">
        <v>45</v>
      </c>
      <c r="D145" s="8"/>
      <c r="E145" s="9">
        <f>E146</f>
        <v>772.1</v>
      </c>
    </row>
    <row r="146" spans="1:6" s="4" customFormat="1" ht="41.4" outlineLevel="5">
      <c r="A146" s="7" t="s">
        <v>240</v>
      </c>
      <c r="B146" s="8" t="s">
        <v>41</v>
      </c>
      <c r="C146" s="8" t="s">
        <v>45</v>
      </c>
      <c r="D146" s="8" t="s">
        <v>38</v>
      </c>
      <c r="E146" s="9">
        <v>772.1</v>
      </c>
      <c r="F146" s="27"/>
    </row>
    <row r="147" spans="1:6" s="4" customFormat="1" ht="41.4" outlineLevel="5">
      <c r="A147" s="7" t="s">
        <v>461</v>
      </c>
      <c r="B147" s="8" t="s">
        <v>41</v>
      </c>
      <c r="C147" s="8" t="s">
        <v>46</v>
      </c>
      <c r="D147" s="8"/>
      <c r="E147" s="9">
        <f>E148+E150</f>
        <v>80</v>
      </c>
      <c r="F147" s="27"/>
    </row>
    <row r="148" spans="1:6" s="4" customFormat="1" ht="27.6">
      <c r="A148" s="7" t="s">
        <v>247</v>
      </c>
      <c r="B148" s="8" t="s">
        <v>41</v>
      </c>
      <c r="C148" s="8" t="s">
        <v>47</v>
      </c>
      <c r="D148" s="8"/>
      <c r="E148" s="9">
        <f>E149</f>
        <v>45</v>
      </c>
      <c r="F148" s="27"/>
    </row>
    <row r="149" spans="1:6" s="4" customFormat="1" ht="27.6" outlineLevel="1">
      <c r="A149" s="7" t="s">
        <v>213</v>
      </c>
      <c r="B149" s="8" t="s">
        <v>41</v>
      </c>
      <c r="C149" s="8" t="s">
        <v>47</v>
      </c>
      <c r="D149" s="8" t="s">
        <v>11</v>
      </c>
      <c r="E149" s="9">
        <v>45</v>
      </c>
      <c r="F149" s="27"/>
    </row>
    <row r="150" spans="1:6" s="4" customFormat="1" ht="27.6" outlineLevel="2">
      <c r="A150" s="7" t="s">
        <v>248</v>
      </c>
      <c r="B150" s="8" t="s">
        <v>41</v>
      </c>
      <c r="C150" s="8" t="s">
        <v>48</v>
      </c>
      <c r="D150" s="8"/>
      <c r="E150" s="9">
        <f>E151</f>
        <v>35</v>
      </c>
      <c r="F150" s="27"/>
    </row>
    <row r="151" spans="1:6" ht="27.6" outlineLevel="3">
      <c r="A151" s="7" t="s">
        <v>213</v>
      </c>
      <c r="B151" s="8" t="s">
        <v>41</v>
      </c>
      <c r="C151" s="8" t="s">
        <v>48</v>
      </c>
      <c r="D151" s="8" t="s">
        <v>11</v>
      </c>
      <c r="E151" s="9">
        <v>35</v>
      </c>
    </row>
    <row r="152" spans="1:6" outlineLevel="4">
      <c r="A152" s="7" t="s">
        <v>462</v>
      </c>
      <c r="B152" s="8" t="s">
        <v>41</v>
      </c>
      <c r="C152" s="8" t="s">
        <v>49</v>
      </c>
      <c r="D152" s="8"/>
      <c r="E152" s="9">
        <f>E153+E155+E157</f>
        <v>100</v>
      </c>
    </row>
    <row r="153" spans="1:6" ht="27.6" outlineLevel="5">
      <c r="A153" s="7" t="s">
        <v>249</v>
      </c>
      <c r="B153" s="8" t="s">
        <v>41</v>
      </c>
      <c r="C153" s="8" t="s">
        <v>50</v>
      </c>
      <c r="D153" s="8"/>
      <c r="E153" s="9">
        <f>E154</f>
        <v>20</v>
      </c>
    </row>
    <row r="154" spans="1:6" s="4" customFormat="1" ht="27.6" outlineLevel="1">
      <c r="A154" s="7" t="s">
        <v>213</v>
      </c>
      <c r="B154" s="8" t="s">
        <v>41</v>
      </c>
      <c r="C154" s="8" t="s">
        <v>50</v>
      </c>
      <c r="D154" s="8">
        <v>200</v>
      </c>
      <c r="E154" s="9">
        <v>20</v>
      </c>
      <c r="F154" s="27"/>
    </row>
    <row r="155" spans="1:6" s="4" customFormat="1" ht="27.6" outlineLevel="2">
      <c r="A155" s="7" t="s">
        <v>250</v>
      </c>
      <c r="B155" s="8" t="s">
        <v>41</v>
      </c>
      <c r="C155" s="8" t="s">
        <v>51</v>
      </c>
      <c r="D155" s="8"/>
      <c r="E155" s="9">
        <f>E156</f>
        <v>63</v>
      </c>
      <c r="F155" s="27"/>
    </row>
    <row r="156" spans="1:6" s="4" customFormat="1" ht="27.6" outlineLevel="3">
      <c r="A156" s="7" t="s">
        <v>213</v>
      </c>
      <c r="B156" s="8" t="s">
        <v>41</v>
      </c>
      <c r="C156" s="8" t="s">
        <v>51</v>
      </c>
      <c r="D156" s="8" t="s">
        <v>11</v>
      </c>
      <c r="E156" s="9">
        <v>63</v>
      </c>
      <c r="F156" s="27"/>
    </row>
    <row r="157" spans="1:6" s="4" customFormat="1" ht="62.25" customHeight="1" outlineLevel="3">
      <c r="A157" s="7" t="s">
        <v>345</v>
      </c>
      <c r="B157" s="8" t="s">
        <v>41</v>
      </c>
      <c r="C157" s="8">
        <v>1800800000</v>
      </c>
      <c r="D157" s="8"/>
      <c r="E157" s="9">
        <f>E158</f>
        <v>17</v>
      </c>
      <c r="F157" s="27"/>
    </row>
    <row r="158" spans="1:6" s="4" customFormat="1" ht="27.6" outlineLevel="3">
      <c r="A158" s="7" t="s">
        <v>346</v>
      </c>
      <c r="B158" s="8" t="s">
        <v>41</v>
      </c>
      <c r="C158" s="8">
        <v>1800800000</v>
      </c>
      <c r="D158" s="8">
        <v>200</v>
      </c>
      <c r="E158" s="9">
        <v>17</v>
      </c>
      <c r="F158" s="27"/>
    </row>
    <row r="159" spans="1:6" outlineLevel="4">
      <c r="A159" s="14" t="s">
        <v>338</v>
      </c>
      <c r="B159" s="15" t="s">
        <v>52</v>
      </c>
      <c r="C159" s="15"/>
      <c r="D159" s="15"/>
      <c r="E159" s="16">
        <f>E160+E165+E182</f>
        <v>319627.69999999995</v>
      </c>
    </row>
    <row r="160" spans="1:6" outlineLevel="5">
      <c r="A160" s="14" t="s">
        <v>199</v>
      </c>
      <c r="B160" s="15" t="s">
        <v>200</v>
      </c>
      <c r="C160" s="15"/>
      <c r="D160" s="15"/>
      <c r="E160" s="16">
        <f t="shared" ref="E160:E163" si="4">E161</f>
        <v>21140.799999999999</v>
      </c>
    </row>
    <row r="161" spans="1:6" ht="27.6" outlineLevel="5">
      <c r="A161" s="7" t="s">
        <v>466</v>
      </c>
      <c r="B161" s="8" t="s">
        <v>200</v>
      </c>
      <c r="C161" s="8" t="s">
        <v>57</v>
      </c>
      <c r="D161" s="8"/>
      <c r="E161" s="9">
        <f t="shared" si="4"/>
        <v>21140.799999999999</v>
      </c>
    </row>
    <row r="162" spans="1:6" ht="41.4" outlineLevel="5">
      <c r="A162" s="7" t="s">
        <v>252</v>
      </c>
      <c r="B162" s="8" t="s">
        <v>200</v>
      </c>
      <c r="C162" s="8" t="s">
        <v>58</v>
      </c>
      <c r="D162" s="8"/>
      <c r="E162" s="9">
        <f t="shared" si="4"/>
        <v>21140.799999999999</v>
      </c>
    </row>
    <row r="163" spans="1:6" ht="27.6" outlineLevel="5">
      <c r="A163" s="7" t="s">
        <v>372</v>
      </c>
      <c r="B163" s="8" t="s">
        <v>200</v>
      </c>
      <c r="C163" s="17" t="s">
        <v>370</v>
      </c>
      <c r="D163" s="8"/>
      <c r="E163" s="9">
        <f t="shared" si="4"/>
        <v>21140.799999999999</v>
      </c>
    </row>
    <row r="164" spans="1:6" ht="27.6" outlineLevel="5">
      <c r="A164" s="7" t="s">
        <v>346</v>
      </c>
      <c r="B164" s="8" t="s">
        <v>200</v>
      </c>
      <c r="C164" s="17" t="s">
        <v>370</v>
      </c>
      <c r="D164" s="8">
        <v>200</v>
      </c>
      <c r="E164" s="9">
        <v>21140.799999999999</v>
      </c>
    </row>
    <row r="165" spans="1:6" outlineLevel="5">
      <c r="A165" s="14" t="s">
        <v>55</v>
      </c>
      <c r="B165" s="15" t="s">
        <v>56</v>
      </c>
      <c r="C165" s="15"/>
      <c r="D165" s="15"/>
      <c r="E165" s="16">
        <f>E166+E179</f>
        <v>298338.8</v>
      </c>
    </row>
    <row r="166" spans="1:6" ht="27.6" outlineLevel="5">
      <c r="A166" s="7" t="s">
        <v>466</v>
      </c>
      <c r="B166" s="8" t="s">
        <v>56</v>
      </c>
      <c r="C166" s="8" t="s">
        <v>57</v>
      </c>
      <c r="D166" s="8"/>
      <c r="E166" s="9">
        <f>E167+E177</f>
        <v>298338.8</v>
      </c>
    </row>
    <row r="167" spans="1:6" s="4" customFormat="1" ht="41.4" outlineLevel="4">
      <c r="A167" s="7" t="s">
        <v>252</v>
      </c>
      <c r="B167" s="8" t="s">
        <v>56</v>
      </c>
      <c r="C167" s="8" t="s">
        <v>58</v>
      </c>
      <c r="D167" s="8"/>
      <c r="E167" s="9">
        <f>E170+E173+E175+E168</f>
        <v>183338.8</v>
      </c>
      <c r="F167" s="27"/>
    </row>
    <row r="168" spans="1:6" s="4" customFormat="1" ht="41.4" outlineLevel="4">
      <c r="A168" s="7" t="s">
        <v>347</v>
      </c>
      <c r="B168" s="8" t="s">
        <v>56</v>
      </c>
      <c r="C168" s="17" t="s">
        <v>349</v>
      </c>
      <c r="D168" s="8"/>
      <c r="E168" s="9">
        <f>E169</f>
        <v>132022.9</v>
      </c>
      <c r="F168" s="27"/>
    </row>
    <row r="169" spans="1:6" s="4" customFormat="1" ht="27.6" outlineLevel="4">
      <c r="A169" s="7" t="s">
        <v>348</v>
      </c>
      <c r="B169" s="8" t="s">
        <v>56</v>
      </c>
      <c r="C169" s="17" t="s">
        <v>349</v>
      </c>
      <c r="D169" s="8">
        <v>400</v>
      </c>
      <c r="E169" s="9">
        <v>132022.9</v>
      </c>
      <c r="F169" s="27"/>
    </row>
    <row r="170" spans="1:6" s="4" customFormat="1" ht="41.4" outlineLevel="5">
      <c r="A170" s="7" t="s">
        <v>253</v>
      </c>
      <c r="B170" s="8" t="s">
        <v>56</v>
      </c>
      <c r="C170" s="8" t="s">
        <v>60</v>
      </c>
      <c r="D170" s="8"/>
      <c r="E170" s="9">
        <f>E171+E172</f>
        <v>16233</v>
      </c>
      <c r="F170" s="27"/>
    </row>
    <row r="171" spans="1:6" ht="27.6" outlineLevel="4">
      <c r="A171" s="7" t="s">
        <v>213</v>
      </c>
      <c r="B171" s="8" t="s">
        <v>56</v>
      </c>
      <c r="C171" s="8" t="s">
        <v>60</v>
      </c>
      <c r="D171" s="8" t="s">
        <v>11</v>
      </c>
      <c r="E171" s="9">
        <v>16233</v>
      </c>
    </row>
    <row r="172" spans="1:6" hidden="1" outlineLevel="4">
      <c r="A172" s="7" t="s">
        <v>439</v>
      </c>
      <c r="B172" s="8" t="s">
        <v>56</v>
      </c>
      <c r="C172" s="8" t="s">
        <v>60</v>
      </c>
      <c r="D172" s="8" t="s">
        <v>13</v>
      </c>
      <c r="E172" s="9"/>
    </row>
    <row r="173" spans="1:6" ht="55.2" outlineLevel="5">
      <c r="A173" s="7" t="s">
        <v>254</v>
      </c>
      <c r="B173" s="8" t="s">
        <v>56</v>
      </c>
      <c r="C173" s="8" t="s">
        <v>61</v>
      </c>
      <c r="D173" s="8"/>
      <c r="E173" s="9">
        <f>E174</f>
        <v>27979.1</v>
      </c>
    </row>
    <row r="174" spans="1:6" ht="27.6" outlineLevel="4">
      <c r="A174" s="7" t="s">
        <v>213</v>
      </c>
      <c r="B174" s="8" t="s">
        <v>56</v>
      </c>
      <c r="C174" s="8" t="s">
        <v>61</v>
      </c>
      <c r="D174" s="8" t="s">
        <v>11</v>
      </c>
      <c r="E174" s="9">
        <v>27979.1</v>
      </c>
    </row>
    <row r="175" spans="1:6" ht="41.4" outlineLevel="5">
      <c r="A175" s="7" t="s">
        <v>255</v>
      </c>
      <c r="B175" s="8" t="s">
        <v>56</v>
      </c>
      <c r="C175" s="8" t="s">
        <v>62</v>
      </c>
      <c r="D175" s="8"/>
      <c r="E175" s="9">
        <f>E176</f>
        <v>7103.8</v>
      </c>
    </row>
    <row r="176" spans="1:6" ht="27.6" outlineLevel="4">
      <c r="A176" s="7" t="s">
        <v>213</v>
      </c>
      <c r="B176" s="8" t="s">
        <v>56</v>
      </c>
      <c r="C176" s="8" t="s">
        <v>62</v>
      </c>
      <c r="D176" s="8" t="s">
        <v>11</v>
      </c>
      <c r="E176" s="9">
        <v>7103.8</v>
      </c>
    </row>
    <row r="177" spans="1:6" outlineLevel="4">
      <c r="A177" s="7" t="s">
        <v>379</v>
      </c>
      <c r="B177" s="8" t="s">
        <v>56</v>
      </c>
      <c r="C177" s="8" t="s">
        <v>354</v>
      </c>
      <c r="D177" s="8"/>
      <c r="E177" s="9">
        <f>E178</f>
        <v>115000</v>
      </c>
    </row>
    <row r="178" spans="1:6" ht="27.6" outlineLevel="4">
      <c r="A178" s="7" t="s">
        <v>213</v>
      </c>
      <c r="B178" s="8" t="s">
        <v>56</v>
      </c>
      <c r="C178" s="8" t="s">
        <v>354</v>
      </c>
      <c r="D178" s="8" t="s">
        <v>11</v>
      </c>
      <c r="E178" s="9">
        <v>115000</v>
      </c>
    </row>
    <row r="179" spans="1:6" ht="27.6" hidden="1" outlineLevel="4">
      <c r="A179" s="7" t="s">
        <v>464</v>
      </c>
      <c r="B179" s="8" t="s">
        <v>56</v>
      </c>
      <c r="C179" s="8">
        <v>2000000000</v>
      </c>
      <c r="D179" s="8"/>
      <c r="E179" s="9">
        <f>E180</f>
        <v>0</v>
      </c>
    </row>
    <row r="180" spans="1:6" ht="41.4" hidden="1" outlineLevel="4">
      <c r="A180" s="7" t="s">
        <v>408</v>
      </c>
      <c r="B180" s="8" t="s">
        <v>56</v>
      </c>
      <c r="C180" s="8">
        <v>2000100000</v>
      </c>
      <c r="D180" s="8"/>
      <c r="E180" s="9">
        <f>E181</f>
        <v>0</v>
      </c>
    </row>
    <row r="181" spans="1:6" ht="27.6" hidden="1" outlineLevel="4">
      <c r="A181" s="7" t="s">
        <v>213</v>
      </c>
      <c r="B181" s="8" t="s">
        <v>56</v>
      </c>
      <c r="C181" s="8">
        <v>2000100000</v>
      </c>
      <c r="D181" s="8">
        <v>200</v>
      </c>
      <c r="E181" s="9"/>
    </row>
    <row r="182" spans="1:6" ht="27.6" outlineLevel="5">
      <c r="A182" s="14" t="s">
        <v>191</v>
      </c>
      <c r="B182" s="15" t="s">
        <v>192</v>
      </c>
      <c r="C182" s="15"/>
      <c r="D182" s="15"/>
      <c r="E182" s="16">
        <f>E183+E194+E190</f>
        <v>148.1</v>
      </c>
    </row>
    <row r="183" spans="1:6" s="4" customFormat="1" ht="27.6" outlineLevel="2">
      <c r="A183" s="7" t="s">
        <v>503</v>
      </c>
      <c r="B183" s="8" t="s">
        <v>192</v>
      </c>
      <c r="C183" s="8" t="s">
        <v>193</v>
      </c>
      <c r="D183" s="8"/>
      <c r="E183" s="9">
        <f>E184+E187</f>
        <v>120</v>
      </c>
      <c r="F183" s="27"/>
    </row>
    <row r="184" spans="1:6" s="4" customFormat="1" ht="27.6" outlineLevel="3">
      <c r="A184" s="7" t="s">
        <v>256</v>
      </c>
      <c r="B184" s="8" t="s">
        <v>192</v>
      </c>
      <c r="C184" s="8" t="s">
        <v>194</v>
      </c>
      <c r="D184" s="8"/>
      <c r="E184" s="9">
        <f t="shared" ref="E184:E185" si="5">E185</f>
        <v>100</v>
      </c>
      <c r="F184" s="27"/>
    </row>
    <row r="185" spans="1:6" ht="27.6" outlineLevel="4">
      <c r="A185" s="7" t="s">
        <v>257</v>
      </c>
      <c r="B185" s="8" t="s">
        <v>192</v>
      </c>
      <c r="C185" s="8" t="s">
        <v>195</v>
      </c>
      <c r="D185" s="8"/>
      <c r="E185" s="9">
        <f t="shared" si="5"/>
        <v>100</v>
      </c>
    </row>
    <row r="186" spans="1:6" ht="27.6" outlineLevel="5">
      <c r="A186" s="7" t="s">
        <v>213</v>
      </c>
      <c r="B186" s="8" t="s">
        <v>192</v>
      </c>
      <c r="C186" s="8" t="s">
        <v>195</v>
      </c>
      <c r="D186" s="8" t="s">
        <v>11</v>
      </c>
      <c r="E186" s="9">
        <v>100</v>
      </c>
    </row>
    <row r="187" spans="1:6" ht="27.6" outlineLevel="5">
      <c r="A187" s="7" t="s">
        <v>485</v>
      </c>
      <c r="B187" s="8" t="s">
        <v>192</v>
      </c>
      <c r="C187" s="8" t="s">
        <v>487</v>
      </c>
      <c r="D187" s="8"/>
      <c r="E187" s="9">
        <f>E188</f>
        <v>20</v>
      </c>
    </row>
    <row r="188" spans="1:6" outlineLevel="5">
      <c r="A188" s="7" t="s">
        <v>486</v>
      </c>
      <c r="B188" s="8" t="s">
        <v>192</v>
      </c>
      <c r="C188" s="8" t="s">
        <v>488</v>
      </c>
      <c r="D188" s="8"/>
      <c r="E188" s="9">
        <f>E189</f>
        <v>20</v>
      </c>
    </row>
    <row r="189" spans="1:6" ht="27.6" outlineLevel="5">
      <c r="A189" s="7" t="s">
        <v>366</v>
      </c>
      <c r="B189" s="8" t="s">
        <v>192</v>
      </c>
      <c r="C189" s="8" t="s">
        <v>488</v>
      </c>
      <c r="D189" s="8" t="s">
        <v>11</v>
      </c>
      <c r="E189" s="9">
        <v>20</v>
      </c>
    </row>
    <row r="190" spans="1:6" ht="27.6" hidden="1" outlineLevel="5">
      <c r="A190" s="7" t="s">
        <v>463</v>
      </c>
      <c r="B190" s="8" t="s">
        <v>192</v>
      </c>
      <c r="C190" s="17" t="s">
        <v>57</v>
      </c>
      <c r="D190" s="8"/>
      <c r="E190" s="9">
        <f t="shared" ref="E190:E192" si="6">E191</f>
        <v>0</v>
      </c>
    </row>
    <row r="191" spans="1:6" ht="27.6" hidden="1" outlineLevel="5">
      <c r="A191" s="7" t="s">
        <v>263</v>
      </c>
      <c r="B191" s="8" t="s">
        <v>192</v>
      </c>
      <c r="C191" s="17" t="s">
        <v>74</v>
      </c>
      <c r="D191" s="8"/>
      <c r="E191" s="9">
        <f t="shared" si="6"/>
        <v>0</v>
      </c>
    </row>
    <row r="192" spans="1:6" ht="21.75" hidden="1" customHeight="1" outlineLevel="5">
      <c r="A192" s="7" t="s">
        <v>412</v>
      </c>
      <c r="B192" s="8" t="s">
        <v>192</v>
      </c>
      <c r="C192" s="17" t="s">
        <v>410</v>
      </c>
      <c r="D192" s="8"/>
      <c r="E192" s="9">
        <f t="shared" si="6"/>
        <v>0</v>
      </c>
    </row>
    <row r="193" spans="1:6" ht="27.6" hidden="1" outlineLevel="5">
      <c r="A193" s="7" t="s">
        <v>268</v>
      </c>
      <c r="B193" s="8" t="s">
        <v>192</v>
      </c>
      <c r="C193" s="17" t="s">
        <v>410</v>
      </c>
      <c r="D193" s="8">
        <v>400</v>
      </c>
      <c r="E193" s="9"/>
    </row>
    <row r="194" spans="1:6" s="4" customFormat="1" ht="41.4" collapsed="1">
      <c r="A194" s="7" t="s">
        <v>458</v>
      </c>
      <c r="B194" s="8" t="s">
        <v>192</v>
      </c>
      <c r="C194" s="8">
        <v>1100000000</v>
      </c>
      <c r="D194" s="8"/>
      <c r="E194" s="9">
        <f>E195</f>
        <v>28.1</v>
      </c>
      <c r="F194" s="27"/>
    </row>
    <row r="195" spans="1:6" s="4" customFormat="1" ht="65.25" customHeight="1">
      <c r="A195" s="20" t="s">
        <v>341</v>
      </c>
      <c r="B195" s="8" t="s">
        <v>192</v>
      </c>
      <c r="C195" s="8">
        <v>1110100000</v>
      </c>
      <c r="D195" s="8"/>
      <c r="E195" s="9">
        <f>E196</f>
        <v>28.1</v>
      </c>
      <c r="F195" s="27"/>
    </row>
    <row r="196" spans="1:6" s="4" customFormat="1" ht="27.6">
      <c r="A196" s="7" t="s">
        <v>268</v>
      </c>
      <c r="B196" s="8" t="s">
        <v>192</v>
      </c>
      <c r="C196" s="8">
        <v>1110100000</v>
      </c>
      <c r="D196" s="8">
        <v>400</v>
      </c>
      <c r="E196" s="9">
        <v>28.1</v>
      </c>
      <c r="F196" s="27"/>
    </row>
    <row r="197" spans="1:6" s="4" customFormat="1" outlineLevel="1">
      <c r="A197" s="14" t="s">
        <v>63</v>
      </c>
      <c r="B197" s="15" t="s">
        <v>64</v>
      </c>
      <c r="C197" s="15"/>
      <c r="D197" s="15"/>
      <c r="E197" s="16">
        <f>E198+E212+E246+E290</f>
        <v>83213.899999999994</v>
      </c>
      <c r="F197" s="27"/>
    </row>
    <row r="198" spans="1:6" s="4" customFormat="1" outlineLevel="2">
      <c r="A198" s="14" t="s">
        <v>65</v>
      </c>
      <c r="B198" s="15" t="s">
        <v>66</v>
      </c>
      <c r="C198" s="15"/>
      <c r="D198" s="15"/>
      <c r="E198" s="16">
        <f>E199</f>
        <v>7420</v>
      </c>
      <c r="F198" s="27"/>
    </row>
    <row r="199" spans="1:6" ht="27.6" outlineLevel="4">
      <c r="A199" s="7" t="s">
        <v>466</v>
      </c>
      <c r="B199" s="8" t="s">
        <v>66</v>
      </c>
      <c r="C199" s="8" t="s">
        <v>57</v>
      </c>
      <c r="D199" s="8"/>
      <c r="E199" s="9">
        <f>E200</f>
        <v>7420</v>
      </c>
    </row>
    <row r="200" spans="1:6" ht="27.6" outlineLevel="5">
      <c r="A200" s="7" t="s">
        <v>258</v>
      </c>
      <c r="B200" s="8" t="s">
        <v>66</v>
      </c>
      <c r="C200" s="8" t="s">
        <v>67</v>
      </c>
      <c r="D200" s="8"/>
      <c r="E200" s="9">
        <f>E203+E206+E208+E210+E201</f>
        <v>7420</v>
      </c>
    </row>
    <row r="201" spans="1:6" ht="82.8" outlineLevel="5">
      <c r="A201" s="21" t="s">
        <v>359</v>
      </c>
      <c r="B201" s="8" t="s">
        <v>66</v>
      </c>
      <c r="C201" s="17" t="s">
        <v>358</v>
      </c>
      <c r="D201" s="8"/>
      <c r="E201" s="9">
        <f>E202</f>
        <v>500</v>
      </c>
    </row>
    <row r="202" spans="1:6" ht="27.6" outlineLevel="5">
      <c r="A202" s="7" t="s">
        <v>213</v>
      </c>
      <c r="B202" s="8" t="s">
        <v>66</v>
      </c>
      <c r="C202" s="17" t="s">
        <v>358</v>
      </c>
      <c r="D202" s="8">
        <v>200</v>
      </c>
      <c r="E202" s="9">
        <v>500</v>
      </c>
    </row>
    <row r="203" spans="1:6" ht="41.4" outlineLevel="4">
      <c r="A203" s="7" t="s">
        <v>259</v>
      </c>
      <c r="B203" s="8" t="s">
        <v>66</v>
      </c>
      <c r="C203" s="8" t="s">
        <v>68</v>
      </c>
      <c r="D203" s="8"/>
      <c r="E203" s="9">
        <f>E204+E205</f>
        <v>3300</v>
      </c>
    </row>
    <row r="204" spans="1:6" ht="27.6" outlineLevel="5">
      <c r="A204" s="7" t="s">
        <v>213</v>
      </c>
      <c r="B204" s="8" t="s">
        <v>66</v>
      </c>
      <c r="C204" s="8" t="s">
        <v>68</v>
      </c>
      <c r="D204" s="8" t="s">
        <v>11</v>
      </c>
      <c r="E204" s="9">
        <v>2800</v>
      </c>
    </row>
    <row r="205" spans="1:6" outlineLevel="4">
      <c r="A205" s="7" t="s">
        <v>214</v>
      </c>
      <c r="B205" s="8" t="s">
        <v>66</v>
      </c>
      <c r="C205" s="8" t="s">
        <v>68</v>
      </c>
      <c r="D205" s="8" t="s">
        <v>13</v>
      </c>
      <c r="E205" s="9">
        <v>500</v>
      </c>
    </row>
    <row r="206" spans="1:6" ht="27.6" outlineLevel="5">
      <c r="A206" s="7" t="s">
        <v>260</v>
      </c>
      <c r="B206" s="8" t="s">
        <v>66</v>
      </c>
      <c r="C206" s="8" t="s">
        <v>69</v>
      </c>
      <c r="D206" s="8"/>
      <c r="E206" s="9">
        <f>E207</f>
        <v>3130</v>
      </c>
    </row>
    <row r="207" spans="1:6" ht="27.6" outlineLevel="4">
      <c r="A207" s="7" t="s">
        <v>213</v>
      </c>
      <c r="B207" s="8" t="s">
        <v>66</v>
      </c>
      <c r="C207" s="8" t="s">
        <v>69</v>
      </c>
      <c r="D207" s="8" t="s">
        <v>11</v>
      </c>
      <c r="E207" s="9">
        <v>3130</v>
      </c>
    </row>
    <row r="208" spans="1:6" ht="55.2" outlineLevel="5">
      <c r="A208" s="7" t="s">
        <v>261</v>
      </c>
      <c r="B208" s="8" t="s">
        <v>66</v>
      </c>
      <c r="C208" s="8" t="s">
        <v>70</v>
      </c>
      <c r="D208" s="8"/>
      <c r="E208" s="9">
        <f>E209</f>
        <v>40</v>
      </c>
    </row>
    <row r="209" spans="1:6" ht="27.6" outlineLevel="4">
      <c r="A209" s="7" t="s">
        <v>213</v>
      </c>
      <c r="B209" s="8" t="s">
        <v>66</v>
      </c>
      <c r="C209" s="8" t="s">
        <v>70</v>
      </c>
      <c r="D209" s="8" t="s">
        <v>11</v>
      </c>
      <c r="E209" s="9">
        <v>40</v>
      </c>
    </row>
    <row r="210" spans="1:6" s="4" customFormat="1" ht="41.4" outlineLevel="1">
      <c r="A210" s="7" t="s">
        <v>262</v>
      </c>
      <c r="B210" s="8" t="s">
        <v>66</v>
      </c>
      <c r="C210" s="8" t="s">
        <v>71</v>
      </c>
      <c r="D210" s="8"/>
      <c r="E210" s="9">
        <f>E211</f>
        <v>450</v>
      </c>
      <c r="F210" s="27"/>
    </row>
    <row r="211" spans="1:6" s="4" customFormat="1" ht="27.6" outlineLevel="2">
      <c r="A211" s="7" t="s">
        <v>213</v>
      </c>
      <c r="B211" s="8" t="s">
        <v>66</v>
      </c>
      <c r="C211" s="8" t="s">
        <v>71</v>
      </c>
      <c r="D211" s="8" t="s">
        <v>11</v>
      </c>
      <c r="E211" s="9">
        <v>450</v>
      </c>
      <c r="F211" s="27"/>
    </row>
    <row r="212" spans="1:6" s="4" customFormat="1" outlineLevel="3">
      <c r="A212" s="14" t="s">
        <v>72</v>
      </c>
      <c r="B212" s="15" t="s">
        <v>73</v>
      </c>
      <c r="C212" s="15"/>
      <c r="D212" s="15"/>
      <c r="E212" s="16">
        <f>E213+E236+E241</f>
        <v>11222.099999999999</v>
      </c>
      <c r="F212" s="27"/>
    </row>
    <row r="213" spans="1:6" s="4" customFormat="1" ht="27.6" outlineLevel="5">
      <c r="A213" s="7" t="s">
        <v>466</v>
      </c>
      <c r="B213" s="8" t="s">
        <v>73</v>
      </c>
      <c r="C213" s="8" t="s">
        <v>57</v>
      </c>
      <c r="D213" s="8"/>
      <c r="E213" s="9">
        <f>E214+E229</f>
        <v>11081.3</v>
      </c>
      <c r="F213" s="27"/>
    </row>
    <row r="214" spans="1:6" ht="27.6" outlineLevel="4">
      <c r="A214" s="7" t="s">
        <v>263</v>
      </c>
      <c r="B214" s="8" t="s">
        <v>73</v>
      </c>
      <c r="C214" s="8" t="s">
        <v>74</v>
      </c>
      <c r="D214" s="8"/>
      <c r="E214" s="9">
        <f>E221+E224+E227+E217+E219+E215</f>
        <v>10904.3</v>
      </c>
    </row>
    <row r="215" spans="1:6" ht="24" hidden="1" customHeight="1" outlineLevel="4">
      <c r="A215" s="7" t="s">
        <v>440</v>
      </c>
      <c r="B215" s="8" t="s">
        <v>73</v>
      </c>
      <c r="C215" s="8" t="s">
        <v>441</v>
      </c>
      <c r="D215" s="8"/>
      <c r="E215" s="9">
        <f>E216</f>
        <v>0</v>
      </c>
    </row>
    <row r="216" spans="1:6" ht="27.6" hidden="1" outlineLevel="4">
      <c r="A216" s="7" t="s">
        <v>369</v>
      </c>
      <c r="B216" s="8" t="s">
        <v>73</v>
      </c>
      <c r="C216" s="8" t="s">
        <v>441</v>
      </c>
      <c r="D216" s="8" t="s">
        <v>59</v>
      </c>
      <c r="E216" s="9"/>
    </row>
    <row r="217" spans="1:6" hidden="1" outlineLevel="4">
      <c r="A217" s="7" t="s">
        <v>411</v>
      </c>
      <c r="B217" s="8" t="s">
        <v>73</v>
      </c>
      <c r="C217" s="17" t="s">
        <v>409</v>
      </c>
      <c r="D217" s="8"/>
      <c r="E217" s="9">
        <f>E218</f>
        <v>0</v>
      </c>
    </row>
    <row r="218" spans="1:6" ht="27.6" hidden="1" outlineLevel="4">
      <c r="A218" s="7" t="s">
        <v>346</v>
      </c>
      <c r="B218" s="8" t="s">
        <v>73</v>
      </c>
      <c r="C218" s="17" t="s">
        <v>409</v>
      </c>
      <c r="D218" s="8">
        <v>200</v>
      </c>
      <c r="E218" s="9"/>
    </row>
    <row r="219" spans="1:6" hidden="1" outlineLevel="4">
      <c r="A219" s="7" t="s">
        <v>412</v>
      </c>
      <c r="B219" s="8" t="s">
        <v>73</v>
      </c>
      <c r="C219" s="17" t="s">
        <v>410</v>
      </c>
      <c r="D219" s="8"/>
      <c r="E219" s="9">
        <f>E220</f>
        <v>0</v>
      </c>
    </row>
    <row r="220" spans="1:6" ht="27.6" hidden="1" outlineLevel="4">
      <c r="A220" s="7" t="s">
        <v>413</v>
      </c>
      <c r="B220" s="8" t="s">
        <v>73</v>
      </c>
      <c r="C220" s="17" t="s">
        <v>410</v>
      </c>
      <c r="D220" s="8">
        <v>400</v>
      </c>
      <c r="E220" s="9"/>
    </row>
    <row r="221" spans="1:6" outlineLevel="5">
      <c r="A221" s="7" t="s">
        <v>264</v>
      </c>
      <c r="B221" s="8" t="s">
        <v>73</v>
      </c>
      <c r="C221" s="8" t="s">
        <v>75</v>
      </c>
      <c r="D221" s="8"/>
      <c r="E221" s="9">
        <f>E222+E223</f>
        <v>1100</v>
      </c>
    </row>
    <row r="222" spans="1:6" ht="27.6" outlineLevel="4">
      <c r="A222" s="7" t="s">
        <v>213</v>
      </c>
      <c r="B222" s="8" t="s">
        <v>73</v>
      </c>
      <c r="C222" s="8" t="s">
        <v>75</v>
      </c>
      <c r="D222" s="8" t="s">
        <v>11</v>
      </c>
      <c r="E222" s="9">
        <v>1100</v>
      </c>
    </row>
    <row r="223" spans="1:6" ht="27.6" hidden="1" outlineLevel="4">
      <c r="A223" s="7" t="s">
        <v>268</v>
      </c>
      <c r="B223" s="8" t="s">
        <v>73</v>
      </c>
      <c r="C223" s="8" t="s">
        <v>75</v>
      </c>
      <c r="D223" s="8">
        <v>400</v>
      </c>
      <c r="E223" s="9"/>
    </row>
    <row r="224" spans="1:6" ht="27.6" outlineLevel="5">
      <c r="A224" s="7" t="s">
        <v>265</v>
      </c>
      <c r="B224" s="8" t="s">
        <v>73</v>
      </c>
      <c r="C224" s="8" t="s">
        <v>76</v>
      </c>
      <c r="D224" s="8"/>
      <c r="E224" s="9">
        <f>E225+E226</f>
        <v>9804.2999999999993</v>
      </c>
    </row>
    <row r="225" spans="1:5" ht="27.6" outlineLevel="4">
      <c r="A225" s="7" t="s">
        <v>213</v>
      </c>
      <c r="B225" s="8" t="s">
        <v>73</v>
      </c>
      <c r="C225" s="8" t="s">
        <v>76</v>
      </c>
      <c r="D225" s="8" t="s">
        <v>11</v>
      </c>
      <c r="E225" s="9">
        <v>9804.2999999999993</v>
      </c>
    </row>
    <row r="226" spans="1:5" ht="27.6" hidden="1" outlineLevel="4">
      <c r="A226" s="7" t="s">
        <v>268</v>
      </c>
      <c r="B226" s="8" t="s">
        <v>73</v>
      </c>
      <c r="C226" s="8" t="s">
        <v>76</v>
      </c>
      <c r="D226" s="8">
        <v>400</v>
      </c>
      <c r="E226" s="9"/>
    </row>
    <row r="227" spans="1:5" ht="41.4" hidden="1" outlineLevel="5">
      <c r="A227" s="7" t="s">
        <v>266</v>
      </c>
      <c r="B227" s="8" t="s">
        <v>73</v>
      </c>
      <c r="C227" s="8" t="s">
        <v>267</v>
      </c>
      <c r="D227" s="8"/>
      <c r="E227" s="9">
        <f>E228</f>
        <v>0</v>
      </c>
    </row>
    <row r="228" spans="1:5" ht="27.6" hidden="1" outlineLevel="4">
      <c r="A228" s="7" t="s">
        <v>268</v>
      </c>
      <c r="B228" s="8" t="s">
        <v>73</v>
      </c>
      <c r="C228" s="8" t="s">
        <v>267</v>
      </c>
      <c r="D228" s="8" t="s">
        <v>59</v>
      </c>
      <c r="E228" s="9"/>
    </row>
    <row r="229" spans="1:5" ht="27.6" outlineLevel="4">
      <c r="A229" s="7" t="s">
        <v>270</v>
      </c>
      <c r="B229" s="8" t="s">
        <v>73</v>
      </c>
      <c r="C229" s="17" t="s">
        <v>80</v>
      </c>
      <c r="D229" s="8"/>
      <c r="E229" s="9">
        <f>E230+E232+E234</f>
        <v>177</v>
      </c>
    </row>
    <row r="230" spans="1:5" outlineLevel="4">
      <c r="A230" s="7" t="s">
        <v>274</v>
      </c>
      <c r="B230" s="8" t="s">
        <v>73</v>
      </c>
      <c r="C230" s="17" t="s">
        <v>84</v>
      </c>
      <c r="D230" s="8"/>
      <c r="E230" s="9">
        <f>E231</f>
        <v>177</v>
      </c>
    </row>
    <row r="231" spans="1:5" ht="27.6" outlineLevel="4">
      <c r="A231" s="7" t="s">
        <v>213</v>
      </c>
      <c r="B231" s="8" t="s">
        <v>73</v>
      </c>
      <c r="C231" s="17" t="s">
        <v>84</v>
      </c>
      <c r="D231" s="8">
        <v>200</v>
      </c>
      <c r="E231" s="9">
        <v>177</v>
      </c>
    </row>
    <row r="232" spans="1:5" hidden="1" outlineLevel="4">
      <c r="A232" s="7" t="s">
        <v>442</v>
      </c>
      <c r="B232" s="8" t="s">
        <v>73</v>
      </c>
      <c r="C232" s="8" t="s">
        <v>85</v>
      </c>
      <c r="D232" s="8"/>
      <c r="E232" s="9">
        <f>E233</f>
        <v>0</v>
      </c>
    </row>
    <row r="233" spans="1:5" ht="27.6" hidden="1" outlineLevel="4">
      <c r="A233" s="7" t="s">
        <v>366</v>
      </c>
      <c r="B233" s="8" t="s">
        <v>73</v>
      </c>
      <c r="C233" s="8" t="s">
        <v>85</v>
      </c>
      <c r="D233" s="8" t="s">
        <v>11</v>
      </c>
      <c r="E233" s="9"/>
    </row>
    <row r="234" spans="1:5" ht="27.6" hidden="1" outlineLevel="4">
      <c r="A234" s="7" t="s">
        <v>431</v>
      </c>
      <c r="B234" s="8" t="s">
        <v>73</v>
      </c>
      <c r="C234" s="8" t="s">
        <v>377</v>
      </c>
      <c r="D234" s="8"/>
      <c r="E234" s="9">
        <f>E235</f>
        <v>0</v>
      </c>
    </row>
    <row r="235" spans="1:5" ht="27.6" hidden="1" outlineLevel="4">
      <c r="A235" s="7" t="s">
        <v>213</v>
      </c>
      <c r="B235" s="8" t="s">
        <v>73</v>
      </c>
      <c r="C235" s="8" t="s">
        <v>377</v>
      </c>
      <c r="D235" s="8" t="s">
        <v>11</v>
      </c>
      <c r="E235" s="9"/>
    </row>
    <row r="236" spans="1:5" ht="41.4" hidden="1" outlineLevel="4">
      <c r="A236" s="7" t="s">
        <v>457</v>
      </c>
      <c r="B236" s="8" t="s">
        <v>73</v>
      </c>
      <c r="C236" s="8" t="s">
        <v>25</v>
      </c>
      <c r="D236" s="8"/>
      <c r="E236" s="9">
        <f>E237+E239</f>
        <v>0</v>
      </c>
    </row>
    <row r="237" spans="1:5" ht="55.2" hidden="1" outlineLevel="5">
      <c r="A237" s="7" t="s">
        <v>269</v>
      </c>
      <c r="B237" s="8" t="s">
        <v>73</v>
      </c>
      <c r="C237" s="8" t="s">
        <v>201</v>
      </c>
      <c r="D237" s="8"/>
      <c r="E237" s="9">
        <f>E238</f>
        <v>0</v>
      </c>
    </row>
    <row r="238" spans="1:5" ht="27.6" hidden="1" outlineLevel="2">
      <c r="A238" s="7" t="s">
        <v>213</v>
      </c>
      <c r="B238" s="8" t="s">
        <v>73</v>
      </c>
      <c r="C238" s="8" t="s">
        <v>201</v>
      </c>
      <c r="D238" s="8" t="s">
        <v>11</v>
      </c>
      <c r="E238" s="9">
        <v>0</v>
      </c>
    </row>
    <row r="239" spans="1:5" ht="55.2" hidden="1" outlineLevel="2">
      <c r="A239" s="7" t="s">
        <v>414</v>
      </c>
      <c r="B239" s="8" t="s">
        <v>73</v>
      </c>
      <c r="C239" s="8" t="s">
        <v>89</v>
      </c>
      <c r="D239" s="8"/>
      <c r="E239" s="9">
        <f>E240</f>
        <v>0</v>
      </c>
    </row>
    <row r="240" spans="1:5" ht="27.6" hidden="1" outlineLevel="2">
      <c r="A240" s="7" t="s">
        <v>346</v>
      </c>
      <c r="B240" s="8" t="s">
        <v>73</v>
      </c>
      <c r="C240" s="8" t="s">
        <v>89</v>
      </c>
      <c r="D240" s="8" t="s">
        <v>11</v>
      </c>
      <c r="E240" s="9"/>
    </row>
    <row r="241" spans="1:6" ht="41.4" outlineLevel="2">
      <c r="A241" s="7" t="s">
        <v>402</v>
      </c>
      <c r="B241" s="8" t="s">
        <v>73</v>
      </c>
      <c r="C241" s="8" t="s">
        <v>27</v>
      </c>
      <c r="D241" s="8"/>
      <c r="E241" s="9">
        <f>E242+E244</f>
        <v>140.79999999999998</v>
      </c>
    </row>
    <row r="242" spans="1:6" s="4" customFormat="1" ht="63.75" customHeight="1" outlineLevel="4">
      <c r="A242" s="20" t="s">
        <v>341</v>
      </c>
      <c r="B242" s="8" t="s">
        <v>73</v>
      </c>
      <c r="C242" s="8" t="s">
        <v>77</v>
      </c>
      <c r="D242" s="8"/>
      <c r="E242" s="9">
        <f>E243</f>
        <v>2.2000000000000002</v>
      </c>
      <c r="F242" s="27"/>
    </row>
    <row r="243" spans="1:6" ht="27.6" outlineLevel="5">
      <c r="A243" s="7" t="s">
        <v>268</v>
      </c>
      <c r="B243" s="8" t="s">
        <v>73</v>
      </c>
      <c r="C243" s="8" t="s">
        <v>77</v>
      </c>
      <c r="D243" s="8" t="s">
        <v>59</v>
      </c>
      <c r="E243" s="9">
        <v>2.2000000000000002</v>
      </c>
    </row>
    <row r="244" spans="1:6" ht="27.6" outlineLevel="4">
      <c r="A244" s="7" t="s">
        <v>342</v>
      </c>
      <c r="B244" s="8" t="s">
        <v>73</v>
      </c>
      <c r="C244" s="8" t="s">
        <v>187</v>
      </c>
      <c r="D244" s="8"/>
      <c r="E244" s="9">
        <f>E245</f>
        <v>138.6</v>
      </c>
    </row>
    <row r="245" spans="1:6" ht="27.6" outlineLevel="5">
      <c r="A245" s="7" t="s">
        <v>213</v>
      </c>
      <c r="B245" s="8" t="s">
        <v>73</v>
      </c>
      <c r="C245" s="8" t="s">
        <v>187</v>
      </c>
      <c r="D245" s="8" t="s">
        <v>11</v>
      </c>
      <c r="E245" s="9">
        <v>138.6</v>
      </c>
    </row>
    <row r="246" spans="1:6" outlineLevel="4">
      <c r="A246" s="14" t="s">
        <v>78</v>
      </c>
      <c r="B246" s="15" t="s">
        <v>79</v>
      </c>
      <c r="C246" s="15"/>
      <c r="D246" s="15"/>
      <c r="E246" s="16">
        <f>E251+E274+E277+E287+E247</f>
        <v>51691.9</v>
      </c>
    </row>
    <row r="247" spans="1:6" hidden="1" outlineLevel="4">
      <c r="A247" s="7" t="s">
        <v>467</v>
      </c>
      <c r="B247" s="8" t="s">
        <v>79</v>
      </c>
      <c r="C247" s="8" t="s">
        <v>134</v>
      </c>
      <c r="D247" s="8"/>
      <c r="E247" s="9">
        <f>E248</f>
        <v>0</v>
      </c>
    </row>
    <row r="248" spans="1:6" ht="27.6" hidden="1" outlineLevel="4">
      <c r="A248" s="7" t="s">
        <v>443</v>
      </c>
      <c r="B248" s="8" t="s">
        <v>79</v>
      </c>
      <c r="C248" s="8" t="s">
        <v>204</v>
      </c>
      <c r="D248" s="8"/>
      <c r="E248" s="9">
        <f>E249</f>
        <v>0</v>
      </c>
    </row>
    <row r="249" spans="1:6" ht="55.2" hidden="1" outlineLevel="4">
      <c r="A249" s="7" t="s">
        <v>444</v>
      </c>
      <c r="B249" s="8" t="s">
        <v>79</v>
      </c>
      <c r="C249" s="8" t="s">
        <v>205</v>
      </c>
      <c r="D249" s="8"/>
      <c r="E249" s="9">
        <f>E250</f>
        <v>0</v>
      </c>
    </row>
    <row r="250" spans="1:6" ht="27.6" hidden="1" outlineLevel="4">
      <c r="A250" s="7" t="s">
        <v>366</v>
      </c>
      <c r="B250" s="8" t="s">
        <v>79</v>
      </c>
      <c r="C250" s="8" t="s">
        <v>205</v>
      </c>
      <c r="D250" s="8" t="s">
        <v>11</v>
      </c>
      <c r="E250" s="9"/>
    </row>
    <row r="251" spans="1:6" ht="27.6" outlineLevel="4">
      <c r="A251" s="7" t="s">
        <v>466</v>
      </c>
      <c r="B251" s="8" t="s">
        <v>79</v>
      </c>
      <c r="C251" s="8" t="s">
        <v>57</v>
      </c>
      <c r="D251" s="8"/>
      <c r="E251" s="9">
        <f>E252</f>
        <v>41104.9</v>
      </c>
    </row>
    <row r="252" spans="1:6" s="4" customFormat="1" ht="27.6" outlineLevel="5">
      <c r="A252" s="7" t="s">
        <v>270</v>
      </c>
      <c r="B252" s="8" t="s">
        <v>79</v>
      </c>
      <c r="C252" s="8" t="s">
        <v>80</v>
      </c>
      <c r="D252" s="8"/>
      <c r="E252" s="9">
        <f>E253+E255+E257+E259+E261+E263+E265+E269+E271+E267</f>
        <v>41104.9</v>
      </c>
      <c r="F252" s="27"/>
    </row>
    <row r="253" spans="1:6" s="4" customFormat="1" ht="41.4" outlineLevel="4">
      <c r="A253" s="7" t="s">
        <v>271</v>
      </c>
      <c r="B253" s="8" t="s">
        <v>79</v>
      </c>
      <c r="C253" s="8" t="s">
        <v>81</v>
      </c>
      <c r="D253" s="8"/>
      <c r="E253" s="9">
        <f>E254</f>
        <v>8020</v>
      </c>
      <c r="F253" s="27"/>
    </row>
    <row r="254" spans="1:6" ht="27.6" outlineLevel="5">
      <c r="A254" s="7" t="s">
        <v>213</v>
      </c>
      <c r="B254" s="8" t="s">
        <v>79</v>
      </c>
      <c r="C254" s="8" t="s">
        <v>81</v>
      </c>
      <c r="D254" s="8" t="s">
        <v>11</v>
      </c>
      <c r="E254" s="9">
        <v>8020</v>
      </c>
    </row>
    <row r="255" spans="1:6" ht="55.2" outlineLevel="4">
      <c r="A255" s="7" t="s">
        <v>272</v>
      </c>
      <c r="B255" s="8" t="s">
        <v>79</v>
      </c>
      <c r="C255" s="8" t="s">
        <v>82</v>
      </c>
      <c r="D255" s="8"/>
      <c r="E255" s="9">
        <f>E256</f>
        <v>3000</v>
      </c>
    </row>
    <row r="256" spans="1:6" ht="27.6" outlineLevel="5">
      <c r="A256" s="7" t="s">
        <v>213</v>
      </c>
      <c r="B256" s="8" t="s">
        <v>79</v>
      </c>
      <c r="C256" s="8" t="s">
        <v>82</v>
      </c>
      <c r="D256" s="8" t="s">
        <v>11</v>
      </c>
      <c r="E256" s="9">
        <v>3000</v>
      </c>
    </row>
    <row r="257" spans="1:6" ht="27.6" outlineLevel="4">
      <c r="A257" s="7" t="s">
        <v>273</v>
      </c>
      <c r="B257" s="8" t="s">
        <v>79</v>
      </c>
      <c r="C257" s="8" t="s">
        <v>83</v>
      </c>
      <c r="D257" s="8"/>
      <c r="E257" s="9">
        <f>E258</f>
        <v>2500</v>
      </c>
    </row>
    <row r="258" spans="1:6" ht="27.6" outlineLevel="5">
      <c r="A258" s="7" t="s">
        <v>213</v>
      </c>
      <c r="B258" s="8" t="s">
        <v>79</v>
      </c>
      <c r="C258" s="8" t="s">
        <v>83</v>
      </c>
      <c r="D258" s="8" t="s">
        <v>11</v>
      </c>
      <c r="E258" s="9">
        <v>2500</v>
      </c>
    </row>
    <row r="259" spans="1:6" s="4" customFormat="1" outlineLevel="4">
      <c r="A259" s="7" t="s">
        <v>274</v>
      </c>
      <c r="B259" s="8" t="s">
        <v>79</v>
      </c>
      <c r="C259" s="8" t="s">
        <v>84</v>
      </c>
      <c r="D259" s="8"/>
      <c r="E259" s="9">
        <f>E260</f>
        <v>15480</v>
      </c>
      <c r="F259" s="27"/>
    </row>
    <row r="260" spans="1:6" ht="27.6" outlineLevel="4">
      <c r="A260" s="7" t="s">
        <v>213</v>
      </c>
      <c r="B260" s="8" t="s">
        <v>79</v>
      </c>
      <c r="C260" s="8" t="s">
        <v>84</v>
      </c>
      <c r="D260" s="8" t="s">
        <v>11</v>
      </c>
      <c r="E260" s="9">
        <v>15480</v>
      </c>
    </row>
    <row r="261" spans="1:6" outlineLevel="5">
      <c r="A261" s="7" t="s">
        <v>275</v>
      </c>
      <c r="B261" s="8" t="s">
        <v>79</v>
      </c>
      <c r="C261" s="8" t="s">
        <v>85</v>
      </c>
      <c r="D261" s="8"/>
      <c r="E261" s="9">
        <f>E262</f>
        <v>3500</v>
      </c>
    </row>
    <row r="262" spans="1:6" s="4" customFormat="1" ht="27.6" outlineLevel="4">
      <c r="A262" s="7" t="s">
        <v>213</v>
      </c>
      <c r="B262" s="8" t="s">
        <v>79</v>
      </c>
      <c r="C262" s="8" t="s">
        <v>85</v>
      </c>
      <c r="D262" s="8" t="s">
        <v>11</v>
      </c>
      <c r="E262" s="9">
        <v>3500</v>
      </c>
      <c r="F262" s="27"/>
    </row>
    <row r="263" spans="1:6" s="4" customFormat="1" ht="27.6" outlineLevel="4">
      <c r="A263" s="7" t="s">
        <v>489</v>
      </c>
      <c r="B263" s="8" t="s">
        <v>79</v>
      </c>
      <c r="C263" s="8" t="s">
        <v>490</v>
      </c>
      <c r="D263" s="8"/>
      <c r="E263" s="9">
        <f>E264</f>
        <v>1870</v>
      </c>
      <c r="F263" s="27"/>
    </row>
    <row r="264" spans="1:6" s="4" customFormat="1" ht="27.6" outlineLevel="4">
      <c r="A264" s="7" t="s">
        <v>366</v>
      </c>
      <c r="B264" s="8" t="s">
        <v>79</v>
      </c>
      <c r="C264" s="8" t="s">
        <v>490</v>
      </c>
      <c r="D264" s="8" t="s">
        <v>11</v>
      </c>
      <c r="E264" s="9">
        <v>1870</v>
      </c>
      <c r="F264" s="27"/>
    </row>
    <row r="265" spans="1:6" ht="41.4" outlineLevel="5">
      <c r="A265" s="7" t="s">
        <v>276</v>
      </c>
      <c r="B265" s="8" t="s">
        <v>79</v>
      </c>
      <c r="C265" s="8" t="s">
        <v>86</v>
      </c>
      <c r="D265" s="8"/>
      <c r="E265" s="9">
        <f>E266</f>
        <v>1000</v>
      </c>
    </row>
    <row r="266" spans="1:6" ht="27.6" outlineLevel="5">
      <c r="A266" s="7" t="s">
        <v>213</v>
      </c>
      <c r="B266" s="8" t="s">
        <v>79</v>
      </c>
      <c r="C266" s="8" t="s">
        <v>86</v>
      </c>
      <c r="D266" s="8" t="s">
        <v>11</v>
      </c>
      <c r="E266" s="9">
        <v>1000</v>
      </c>
    </row>
    <row r="267" spans="1:6" ht="55.2" outlineLevel="5">
      <c r="A267" s="7" t="s">
        <v>415</v>
      </c>
      <c r="B267" s="8" t="s">
        <v>79</v>
      </c>
      <c r="C267" s="8" t="s">
        <v>278</v>
      </c>
      <c r="D267" s="8"/>
      <c r="E267" s="9">
        <f>E268</f>
        <v>2038.9</v>
      </c>
    </row>
    <row r="268" spans="1:6" s="4" customFormat="1" ht="27.6" outlineLevel="4">
      <c r="A268" s="7" t="s">
        <v>268</v>
      </c>
      <c r="B268" s="8" t="s">
        <v>79</v>
      </c>
      <c r="C268" s="8" t="s">
        <v>278</v>
      </c>
      <c r="D268" s="8">
        <v>200</v>
      </c>
      <c r="E268" s="9">
        <v>2038.9</v>
      </c>
      <c r="F268" s="27"/>
    </row>
    <row r="269" spans="1:6" s="4" customFormat="1" outlineLevel="5">
      <c r="A269" s="7" t="s">
        <v>279</v>
      </c>
      <c r="B269" s="8" t="s">
        <v>79</v>
      </c>
      <c r="C269" s="8" t="s">
        <v>88</v>
      </c>
      <c r="D269" s="8"/>
      <c r="E269" s="9">
        <f>E270</f>
        <v>156</v>
      </c>
      <c r="F269" s="27"/>
    </row>
    <row r="270" spans="1:6" ht="27.6" outlineLevel="3">
      <c r="A270" s="7" t="s">
        <v>213</v>
      </c>
      <c r="B270" s="8" t="s">
        <v>79</v>
      </c>
      <c r="C270" s="8" t="s">
        <v>88</v>
      </c>
      <c r="D270" s="8" t="s">
        <v>11</v>
      </c>
      <c r="E270" s="9">
        <v>156</v>
      </c>
    </row>
    <row r="271" spans="1:6" outlineLevel="3">
      <c r="A271" s="7" t="s">
        <v>376</v>
      </c>
      <c r="B271" s="8" t="s">
        <v>79</v>
      </c>
      <c r="C271" s="17" t="s">
        <v>377</v>
      </c>
      <c r="D271" s="8"/>
      <c r="E271" s="9">
        <f>E272+E273</f>
        <v>3540</v>
      </c>
    </row>
    <row r="272" spans="1:6" ht="27.6" outlineLevel="3">
      <c r="A272" s="7" t="s">
        <v>353</v>
      </c>
      <c r="B272" s="8" t="s">
        <v>79</v>
      </c>
      <c r="C272" s="17" t="s">
        <v>377</v>
      </c>
      <c r="D272" s="8" t="s">
        <v>11</v>
      </c>
      <c r="E272" s="9">
        <v>3540</v>
      </c>
    </row>
    <row r="273" spans="1:6" ht="27.6" hidden="1" outlineLevel="3">
      <c r="A273" s="7" t="s">
        <v>369</v>
      </c>
      <c r="B273" s="8" t="s">
        <v>79</v>
      </c>
      <c r="C273" s="8" t="s">
        <v>377</v>
      </c>
      <c r="D273" s="8" t="s">
        <v>59</v>
      </c>
      <c r="E273" s="9"/>
    </row>
    <row r="274" spans="1:6" ht="41.4" outlineLevel="4">
      <c r="A274" s="7" t="s">
        <v>407</v>
      </c>
      <c r="B274" s="8" t="s">
        <v>79</v>
      </c>
      <c r="C274" s="8" t="s">
        <v>25</v>
      </c>
      <c r="D274" s="8"/>
      <c r="E274" s="9">
        <f>E275</f>
        <v>130</v>
      </c>
    </row>
    <row r="275" spans="1:6" s="4" customFormat="1" ht="41.4" outlineLevel="5">
      <c r="A275" s="7" t="s">
        <v>491</v>
      </c>
      <c r="B275" s="8" t="s">
        <v>79</v>
      </c>
      <c r="C275" s="8" t="s">
        <v>492</v>
      </c>
      <c r="D275" s="8"/>
      <c r="E275" s="9">
        <f>E276</f>
        <v>130</v>
      </c>
      <c r="F275" s="27"/>
    </row>
    <row r="276" spans="1:6" ht="27.6" outlineLevel="5">
      <c r="A276" s="7" t="s">
        <v>366</v>
      </c>
      <c r="B276" s="8" t="s">
        <v>79</v>
      </c>
      <c r="C276" s="8" t="s">
        <v>492</v>
      </c>
      <c r="D276" s="8" t="s">
        <v>11</v>
      </c>
      <c r="E276" s="9">
        <v>130</v>
      </c>
    </row>
    <row r="277" spans="1:6" ht="41.4" outlineLevel="3">
      <c r="A277" s="7" t="s">
        <v>468</v>
      </c>
      <c r="B277" s="8" t="s">
        <v>79</v>
      </c>
      <c r="C277" s="8" t="s">
        <v>90</v>
      </c>
      <c r="D277" s="8"/>
      <c r="E277" s="9">
        <f>E282+E284+E278</f>
        <v>457</v>
      </c>
    </row>
    <row r="278" spans="1:6" ht="27.6" outlineLevel="3">
      <c r="A278" s="22" t="s">
        <v>360</v>
      </c>
      <c r="B278" s="8" t="s">
        <v>79</v>
      </c>
      <c r="C278" s="8">
        <v>1600400000</v>
      </c>
      <c r="D278" s="8"/>
      <c r="E278" s="9">
        <f>E279+E280+E281</f>
        <v>80.599999999999994</v>
      </c>
    </row>
    <row r="279" spans="1:6" ht="27.6" hidden="1" outlineLevel="3">
      <c r="A279" s="7" t="s">
        <v>213</v>
      </c>
      <c r="B279" s="8" t="s">
        <v>79</v>
      </c>
      <c r="C279" s="8">
        <v>1600400000</v>
      </c>
      <c r="D279" s="8">
        <v>200</v>
      </c>
      <c r="E279" s="9"/>
    </row>
    <row r="280" spans="1:6" ht="27.6" outlineLevel="3">
      <c r="A280" s="7" t="s">
        <v>268</v>
      </c>
      <c r="B280" s="8" t="s">
        <v>79</v>
      </c>
      <c r="C280" s="8">
        <v>1600400000</v>
      </c>
      <c r="D280" s="8">
        <v>400</v>
      </c>
      <c r="E280" s="9">
        <v>80.599999999999994</v>
      </c>
    </row>
    <row r="281" spans="1:6" ht="41.4" hidden="1" outlineLevel="3">
      <c r="A281" s="7" t="s">
        <v>240</v>
      </c>
      <c r="B281" s="8" t="s">
        <v>79</v>
      </c>
      <c r="C281" s="8">
        <v>1600400000</v>
      </c>
      <c r="D281" s="8">
        <v>600</v>
      </c>
      <c r="E281" s="9"/>
    </row>
    <row r="282" spans="1:6" ht="41.4" hidden="1" outlineLevel="5">
      <c r="A282" s="7" t="s">
        <v>280</v>
      </c>
      <c r="B282" s="8" t="s">
        <v>79</v>
      </c>
      <c r="C282" s="8" t="s">
        <v>202</v>
      </c>
      <c r="D282" s="8"/>
      <c r="E282" s="9">
        <f>E283</f>
        <v>0</v>
      </c>
    </row>
    <row r="283" spans="1:6" ht="27.6" hidden="1" outlineLevel="2">
      <c r="A283" s="7" t="s">
        <v>213</v>
      </c>
      <c r="B283" s="8" t="s">
        <v>79</v>
      </c>
      <c r="C283" s="8" t="s">
        <v>202</v>
      </c>
      <c r="D283" s="8" t="s">
        <v>11</v>
      </c>
      <c r="E283" s="9"/>
    </row>
    <row r="284" spans="1:6" s="4" customFormat="1" ht="27.6" outlineLevel="5">
      <c r="A284" s="7" t="s">
        <v>281</v>
      </c>
      <c r="B284" s="8" t="s">
        <v>79</v>
      </c>
      <c r="C284" s="8" t="s">
        <v>91</v>
      </c>
      <c r="D284" s="8"/>
      <c r="E284" s="9">
        <f>E285+E286</f>
        <v>376.4</v>
      </c>
      <c r="F284" s="27"/>
    </row>
    <row r="285" spans="1:6" s="4" customFormat="1" ht="27.6">
      <c r="A285" s="7" t="s">
        <v>213</v>
      </c>
      <c r="B285" s="8" t="s">
        <v>79</v>
      </c>
      <c r="C285" s="8" t="s">
        <v>91</v>
      </c>
      <c r="D285" s="8" t="s">
        <v>11</v>
      </c>
      <c r="E285" s="9">
        <v>376.4</v>
      </c>
      <c r="F285" s="27"/>
    </row>
    <row r="286" spans="1:6" s="4" customFormat="1" ht="41.4" hidden="1">
      <c r="A286" s="7" t="s">
        <v>240</v>
      </c>
      <c r="B286" s="8" t="s">
        <v>79</v>
      </c>
      <c r="C286" s="8" t="s">
        <v>91</v>
      </c>
      <c r="D286" s="8">
        <v>600</v>
      </c>
      <c r="E286" s="9"/>
      <c r="F286" s="27"/>
    </row>
    <row r="287" spans="1:6" s="4" customFormat="1" ht="27.6">
      <c r="A287" s="32" t="s">
        <v>469</v>
      </c>
      <c r="B287" s="8" t="s">
        <v>79</v>
      </c>
      <c r="C287" s="8" t="s">
        <v>380</v>
      </c>
      <c r="D287" s="8"/>
      <c r="E287" s="9">
        <f>E288</f>
        <v>10000</v>
      </c>
      <c r="F287" s="27"/>
    </row>
    <row r="288" spans="1:6" s="4" customFormat="1" ht="41.4">
      <c r="A288" s="7" t="s">
        <v>382</v>
      </c>
      <c r="B288" s="8" t="s">
        <v>79</v>
      </c>
      <c r="C288" s="8" t="s">
        <v>381</v>
      </c>
      <c r="D288" s="8"/>
      <c r="E288" s="9">
        <f>E289</f>
        <v>10000</v>
      </c>
      <c r="F288" s="27"/>
    </row>
    <row r="289" spans="1:6" s="4" customFormat="1" ht="27.6">
      <c r="A289" s="7" t="s">
        <v>213</v>
      </c>
      <c r="B289" s="8" t="s">
        <v>79</v>
      </c>
      <c r="C289" s="8" t="s">
        <v>381</v>
      </c>
      <c r="D289" s="8" t="s">
        <v>11</v>
      </c>
      <c r="E289" s="9">
        <v>10000</v>
      </c>
      <c r="F289" s="27"/>
    </row>
    <row r="290" spans="1:6" s="4" customFormat="1" ht="27.6" outlineLevel="1">
      <c r="A290" s="14" t="s">
        <v>92</v>
      </c>
      <c r="B290" s="15" t="s">
        <v>93</v>
      </c>
      <c r="C290" s="15"/>
      <c r="D290" s="15"/>
      <c r="E290" s="16">
        <f>E291+E300</f>
        <v>12879.9</v>
      </c>
      <c r="F290" s="27"/>
    </row>
    <row r="291" spans="1:6" s="4" customFormat="1" ht="27.6" outlineLevel="3">
      <c r="A291" s="7" t="s">
        <v>466</v>
      </c>
      <c r="B291" s="8" t="s">
        <v>93</v>
      </c>
      <c r="C291" s="8" t="s">
        <v>57</v>
      </c>
      <c r="D291" s="8"/>
      <c r="E291" s="9">
        <f>E292+E296</f>
        <v>12679.9</v>
      </c>
      <c r="F291" s="27"/>
    </row>
    <row r="292" spans="1:6" s="4" customFormat="1" ht="27.6" outlineLevel="4">
      <c r="A292" s="7" t="s">
        <v>258</v>
      </c>
      <c r="B292" s="8" t="s">
        <v>93</v>
      </c>
      <c r="C292" s="8" t="s">
        <v>67</v>
      </c>
      <c r="D292" s="8"/>
      <c r="E292" s="9">
        <f>E293</f>
        <v>1543.6</v>
      </c>
      <c r="F292" s="27"/>
    </row>
    <row r="293" spans="1:6" s="4" customFormat="1" ht="27.6" outlineLevel="5">
      <c r="A293" s="7" t="s">
        <v>282</v>
      </c>
      <c r="B293" s="8" t="s">
        <v>93</v>
      </c>
      <c r="C293" s="8" t="s">
        <v>283</v>
      </c>
      <c r="D293" s="8"/>
      <c r="E293" s="9">
        <f>E294+E295</f>
        <v>1543.6</v>
      </c>
      <c r="F293" s="27"/>
    </row>
    <row r="294" spans="1:6" s="4" customFormat="1" ht="69" outlineLevel="2">
      <c r="A294" s="7" t="s">
        <v>211</v>
      </c>
      <c r="B294" s="8" t="s">
        <v>93</v>
      </c>
      <c r="C294" s="8" t="s">
        <v>283</v>
      </c>
      <c r="D294" s="8" t="s">
        <v>5</v>
      </c>
      <c r="E294" s="9">
        <v>1543.6</v>
      </c>
      <c r="F294" s="27"/>
    </row>
    <row r="295" spans="1:6" ht="27.6" hidden="1" outlineLevel="4">
      <c r="A295" s="7" t="s">
        <v>213</v>
      </c>
      <c r="B295" s="8" t="s">
        <v>93</v>
      </c>
      <c r="C295" s="8" t="s">
        <v>283</v>
      </c>
      <c r="D295" s="8" t="s">
        <v>11</v>
      </c>
      <c r="E295" s="9"/>
    </row>
    <row r="296" spans="1:6" s="4" customFormat="1" ht="27.6" outlineLevel="1" collapsed="1">
      <c r="A296" s="7" t="s">
        <v>284</v>
      </c>
      <c r="B296" s="8" t="s">
        <v>93</v>
      </c>
      <c r="C296" s="8" t="s">
        <v>94</v>
      </c>
      <c r="D296" s="8"/>
      <c r="E296" s="9">
        <f>E297</f>
        <v>11136.3</v>
      </c>
      <c r="F296" s="27"/>
    </row>
    <row r="297" spans="1:6" ht="27.6" outlineLevel="3">
      <c r="A297" s="7" t="s">
        <v>285</v>
      </c>
      <c r="B297" s="8" t="s">
        <v>93</v>
      </c>
      <c r="C297" s="8" t="s">
        <v>95</v>
      </c>
      <c r="D297" s="8"/>
      <c r="E297" s="9">
        <f>E298+E299</f>
        <v>11136.3</v>
      </c>
    </row>
    <row r="298" spans="1:6" s="4" customFormat="1" ht="69" outlineLevel="4">
      <c r="A298" s="7" t="s">
        <v>211</v>
      </c>
      <c r="B298" s="8" t="s">
        <v>93</v>
      </c>
      <c r="C298" s="8" t="s">
        <v>95</v>
      </c>
      <c r="D298" s="8" t="s">
        <v>5</v>
      </c>
      <c r="E298" s="9">
        <v>10896.3</v>
      </c>
      <c r="F298" s="29"/>
    </row>
    <row r="299" spans="1:6" ht="27.6" outlineLevel="5">
      <c r="A299" s="7" t="s">
        <v>213</v>
      </c>
      <c r="B299" s="8" t="s">
        <v>93</v>
      </c>
      <c r="C299" s="8" t="s">
        <v>95</v>
      </c>
      <c r="D299" s="8" t="s">
        <v>11</v>
      </c>
      <c r="E299" s="9">
        <v>240</v>
      </c>
      <c r="F299" s="29"/>
    </row>
    <row r="300" spans="1:6" s="4" customFormat="1" outlineLevel="5">
      <c r="A300" s="7" t="s">
        <v>212</v>
      </c>
      <c r="B300" s="8" t="s">
        <v>93</v>
      </c>
      <c r="C300" s="8" t="s">
        <v>12</v>
      </c>
      <c r="D300" s="8"/>
      <c r="E300" s="9">
        <f>E302+E301</f>
        <v>200</v>
      </c>
      <c r="F300" s="27"/>
    </row>
    <row r="301" spans="1:6" s="4" customFormat="1" ht="69" hidden="1" outlineLevel="5">
      <c r="A301" s="7" t="s">
        <v>211</v>
      </c>
      <c r="B301" s="8" t="s">
        <v>93</v>
      </c>
      <c r="C301" s="8" t="s">
        <v>12</v>
      </c>
      <c r="D301" s="8">
        <v>100</v>
      </c>
      <c r="E301" s="9"/>
      <c r="F301" s="27"/>
    </row>
    <row r="302" spans="1:6" outlineLevel="5">
      <c r="A302" s="7" t="s">
        <v>214</v>
      </c>
      <c r="B302" s="8" t="s">
        <v>93</v>
      </c>
      <c r="C302" s="8" t="s">
        <v>12</v>
      </c>
      <c r="D302" s="8" t="s">
        <v>13</v>
      </c>
      <c r="E302" s="9">
        <v>200</v>
      </c>
    </row>
    <row r="303" spans="1:6" s="4" customFormat="1" outlineLevel="5">
      <c r="A303" s="23" t="s">
        <v>367</v>
      </c>
      <c r="B303" s="18" t="s">
        <v>361</v>
      </c>
      <c r="C303" s="15"/>
      <c r="D303" s="15"/>
      <c r="E303" s="16">
        <f t="shared" ref="E303:E305" si="7">E304</f>
        <v>6990</v>
      </c>
      <c r="F303" s="27"/>
    </row>
    <row r="304" spans="1:6" s="4" customFormat="1" ht="27.6" outlineLevel="5">
      <c r="A304" s="23" t="s">
        <v>363</v>
      </c>
      <c r="B304" s="18" t="s">
        <v>362</v>
      </c>
      <c r="C304" s="15"/>
      <c r="D304" s="15"/>
      <c r="E304" s="16">
        <f t="shared" si="7"/>
        <v>6990</v>
      </c>
      <c r="F304" s="27"/>
    </row>
    <row r="305" spans="1:6" ht="27.6" outlineLevel="5">
      <c r="A305" s="24" t="s">
        <v>504</v>
      </c>
      <c r="B305" s="17" t="s">
        <v>362</v>
      </c>
      <c r="C305" s="17" t="s">
        <v>57</v>
      </c>
      <c r="D305" s="8"/>
      <c r="E305" s="9">
        <f t="shared" si="7"/>
        <v>6990</v>
      </c>
    </row>
    <row r="306" spans="1:6" ht="27.6" outlineLevel="5">
      <c r="A306" s="24" t="s">
        <v>364</v>
      </c>
      <c r="B306" s="17" t="s">
        <v>362</v>
      </c>
      <c r="C306" s="17" t="s">
        <v>80</v>
      </c>
      <c r="D306" s="8"/>
      <c r="E306" s="9">
        <f>E307+E309+E311</f>
        <v>6990</v>
      </c>
    </row>
    <row r="307" spans="1:6" ht="41.4" outlineLevel="5">
      <c r="A307" s="24" t="s">
        <v>365</v>
      </c>
      <c r="B307" s="17" t="s">
        <v>362</v>
      </c>
      <c r="C307" s="17" t="s">
        <v>81</v>
      </c>
      <c r="D307" s="8"/>
      <c r="E307" s="9">
        <f>E308</f>
        <v>4000</v>
      </c>
    </row>
    <row r="308" spans="1:6" ht="27.6" outlineLevel="5">
      <c r="A308" s="24" t="s">
        <v>366</v>
      </c>
      <c r="B308" s="17" t="s">
        <v>362</v>
      </c>
      <c r="C308" s="17" t="s">
        <v>81</v>
      </c>
      <c r="D308" s="8">
        <v>200</v>
      </c>
      <c r="E308" s="9">
        <v>4000</v>
      </c>
    </row>
    <row r="309" spans="1:6" ht="41.4" outlineLevel="5">
      <c r="A309" s="7" t="s">
        <v>277</v>
      </c>
      <c r="B309" s="17" t="s">
        <v>362</v>
      </c>
      <c r="C309" s="8" t="s">
        <v>87</v>
      </c>
      <c r="D309" s="8"/>
      <c r="E309" s="9">
        <f>E310</f>
        <v>990</v>
      </c>
    </row>
    <row r="310" spans="1:6" ht="27.6" outlineLevel="5">
      <c r="A310" s="7" t="s">
        <v>213</v>
      </c>
      <c r="B310" s="17" t="s">
        <v>362</v>
      </c>
      <c r="C310" s="8" t="s">
        <v>87</v>
      </c>
      <c r="D310" s="8" t="s">
        <v>11</v>
      </c>
      <c r="E310" s="9">
        <v>990</v>
      </c>
    </row>
    <row r="311" spans="1:6" outlineLevel="5">
      <c r="A311" s="7" t="s">
        <v>383</v>
      </c>
      <c r="B311" s="8" t="s">
        <v>362</v>
      </c>
      <c r="C311" s="8" t="s">
        <v>384</v>
      </c>
      <c r="D311" s="8"/>
      <c r="E311" s="9">
        <f>E312</f>
        <v>2000</v>
      </c>
    </row>
    <row r="312" spans="1:6" ht="27.6" outlineLevel="5">
      <c r="A312" s="7" t="s">
        <v>213</v>
      </c>
      <c r="B312" s="8" t="s">
        <v>362</v>
      </c>
      <c r="C312" s="8" t="s">
        <v>384</v>
      </c>
      <c r="D312" s="8" t="s">
        <v>11</v>
      </c>
      <c r="E312" s="9">
        <v>2000</v>
      </c>
    </row>
    <row r="313" spans="1:6" outlineLevel="4">
      <c r="A313" s="14" t="s">
        <v>337</v>
      </c>
      <c r="B313" s="15" t="s">
        <v>96</v>
      </c>
      <c r="C313" s="15"/>
      <c r="D313" s="15"/>
      <c r="E313" s="16">
        <f>E314+E323+E344+E360+E390</f>
        <v>2330511.7000000002</v>
      </c>
    </row>
    <row r="314" spans="1:6" outlineLevel="5">
      <c r="A314" s="14" t="s">
        <v>97</v>
      </c>
      <c r="B314" s="15" t="s">
        <v>98</v>
      </c>
      <c r="C314" s="15"/>
      <c r="D314" s="15"/>
      <c r="E314" s="16">
        <f>E315+E320</f>
        <v>760855.1</v>
      </c>
    </row>
    <row r="315" spans="1:6" outlineLevel="5">
      <c r="A315" s="7" t="s">
        <v>470</v>
      </c>
      <c r="B315" s="8" t="s">
        <v>98</v>
      </c>
      <c r="C315" s="8" t="s">
        <v>99</v>
      </c>
      <c r="D315" s="8"/>
      <c r="E315" s="9">
        <f>E316</f>
        <v>760855.1</v>
      </c>
    </row>
    <row r="316" spans="1:6" s="4" customFormat="1" ht="27.6" outlineLevel="3">
      <c r="A316" s="7" t="s">
        <v>286</v>
      </c>
      <c r="B316" s="8" t="s">
        <v>98</v>
      </c>
      <c r="C316" s="8" t="s">
        <v>100</v>
      </c>
      <c r="D316" s="8"/>
      <c r="E316" s="9">
        <f>E317</f>
        <v>760855.1</v>
      </c>
      <c r="F316" s="27"/>
    </row>
    <row r="317" spans="1:6" ht="41.4" outlineLevel="4">
      <c r="A317" s="7" t="s">
        <v>343</v>
      </c>
      <c r="B317" s="8" t="s">
        <v>98</v>
      </c>
      <c r="C317" s="8" t="s">
        <v>101</v>
      </c>
      <c r="D317" s="8"/>
      <c r="E317" s="9">
        <f>E318+E319</f>
        <v>760855.1</v>
      </c>
    </row>
    <row r="318" spans="1:6" ht="27.6" hidden="1" outlineLevel="5">
      <c r="A318" s="7" t="s">
        <v>213</v>
      </c>
      <c r="B318" s="8" t="s">
        <v>98</v>
      </c>
      <c r="C318" s="8" t="s">
        <v>101</v>
      </c>
      <c r="D318" s="8" t="s">
        <v>11</v>
      </c>
      <c r="E318" s="9"/>
    </row>
    <row r="319" spans="1:6" ht="41.4" outlineLevel="2" collapsed="1">
      <c r="A319" s="7" t="s">
        <v>240</v>
      </c>
      <c r="B319" s="8" t="s">
        <v>98</v>
      </c>
      <c r="C319" s="8" t="s">
        <v>101</v>
      </c>
      <c r="D319" s="8" t="s">
        <v>38</v>
      </c>
      <c r="E319" s="9">
        <v>760855.1</v>
      </c>
    </row>
    <row r="320" spans="1:6" s="4" customFormat="1" ht="41.4" hidden="1" outlineLevel="5">
      <c r="A320" s="7" t="s">
        <v>402</v>
      </c>
      <c r="B320" s="8" t="s">
        <v>98</v>
      </c>
      <c r="C320" s="8" t="s">
        <v>27</v>
      </c>
      <c r="D320" s="8"/>
      <c r="E320" s="9">
        <f>E321</f>
        <v>0</v>
      </c>
      <c r="F320" s="27"/>
    </row>
    <row r="321" spans="1:6" ht="63" hidden="1" customHeight="1" outlineLevel="2">
      <c r="A321" s="20" t="s">
        <v>341</v>
      </c>
      <c r="B321" s="8" t="s">
        <v>98</v>
      </c>
      <c r="C321" s="8" t="s">
        <v>77</v>
      </c>
      <c r="D321" s="8"/>
      <c r="E321" s="9">
        <f>E322</f>
        <v>0</v>
      </c>
    </row>
    <row r="322" spans="1:6" ht="27.6" hidden="1" outlineLevel="4">
      <c r="A322" s="7" t="s">
        <v>268</v>
      </c>
      <c r="B322" s="8" t="s">
        <v>98</v>
      </c>
      <c r="C322" s="8" t="s">
        <v>77</v>
      </c>
      <c r="D322" s="8" t="s">
        <v>59</v>
      </c>
      <c r="E322" s="9">
        <v>0</v>
      </c>
    </row>
    <row r="323" spans="1:6" outlineLevel="5">
      <c r="A323" s="14" t="s">
        <v>103</v>
      </c>
      <c r="B323" s="15" t="s">
        <v>104</v>
      </c>
      <c r="C323" s="15"/>
      <c r="D323" s="15"/>
      <c r="E323" s="16">
        <f>E324+E339+E335</f>
        <v>804918.39999999991</v>
      </c>
    </row>
    <row r="324" spans="1:6" s="4" customFormat="1" outlineLevel="1">
      <c r="A324" s="7" t="s">
        <v>470</v>
      </c>
      <c r="B324" s="8" t="s">
        <v>104</v>
      </c>
      <c r="C324" s="8" t="s">
        <v>99</v>
      </c>
      <c r="D324" s="8"/>
      <c r="E324" s="9">
        <f>E325+E332</f>
        <v>804569.39999999991</v>
      </c>
      <c r="F324" s="27"/>
    </row>
    <row r="325" spans="1:6" outlineLevel="2">
      <c r="A325" s="7" t="s">
        <v>287</v>
      </c>
      <c r="B325" s="8" t="s">
        <v>104</v>
      </c>
      <c r="C325" s="8" t="s">
        <v>102</v>
      </c>
      <c r="D325" s="8"/>
      <c r="E325" s="9">
        <f>E326+E330</f>
        <v>781177.7</v>
      </c>
    </row>
    <row r="326" spans="1:6" ht="41.4" outlineLevel="3">
      <c r="A326" s="7" t="s">
        <v>288</v>
      </c>
      <c r="B326" s="8" t="s">
        <v>104</v>
      </c>
      <c r="C326" s="8" t="s">
        <v>105</v>
      </c>
      <c r="D326" s="8"/>
      <c r="E326" s="9">
        <f>E327+E329+E328</f>
        <v>781177.7</v>
      </c>
    </row>
    <row r="327" spans="1:6" ht="27.6" outlineLevel="4">
      <c r="A327" s="7" t="s">
        <v>213</v>
      </c>
      <c r="B327" s="8" t="s">
        <v>104</v>
      </c>
      <c r="C327" s="8" t="s">
        <v>105</v>
      </c>
      <c r="D327" s="8" t="s">
        <v>11</v>
      </c>
      <c r="E327" s="9">
        <v>1260</v>
      </c>
    </row>
    <row r="328" spans="1:6" ht="27.6" outlineLevel="4">
      <c r="A328" s="7" t="s">
        <v>268</v>
      </c>
      <c r="B328" s="8" t="s">
        <v>104</v>
      </c>
      <c r="C328" s="8" t="s">
        <v>105</v>
      </c>
      <c r="D328" s="8">
        <v>400</v>
      </c>
      <c r="E328" s="9">
        <v>9226.2000000000007</v>
      </c>
    </row>
    <row r="329" spans="1:6" s="4" customFormat="1" ht="41.4" outlineLevel="5">
      <c r="A329" s="7" t="s">
        <v>240</v>
      </c>
      <c r="B329" s="8" t="s">
        <v>104</v>
      </c>
      <c r="C329" s="8" t="s">
        <v>105</v>
      </c>
      <c r="D329" s="8" t="s">
        <v>38</v>
      </c>
      <c r="E329" s="9">
        <v>770691.5</v>
      </c>
      <c r="F329" s="27"/>
    </row>
    <row r="330" spans="1:6" s="4" customFormat="1" ht="27.6" hidden="1" outlineLevel="5">
      <c r="A330" s="7" t="s">
        <v>386</v>
      </c>
      <c r="B330" s="8" t="s">
        <v>104</v>
      </c>
      <c r="C330" s="17" t="s">
        <v>388</v>
      </c>
      <c r="D330" s="8"/>
      <c r="E330" s="9">
        <f>E331</f>
        <v>0</v>
      </c>
      <c r="F330" s="27"/>
    </row>
    <row r="331" spans="1:6" s="4" customFormat="1" ht="41.4" hidden="1" outlineLevel="5">
      <c r="A331" s="7" t="s">
        <v>387</v>
      </c>
      <c r="B331" s="8" t="s">
        <v>104</v>
      </c>
      <c r="C331" s="17" t="s">
        <v>388</v>
      </c>
      <c r="D331" s="8">
        <v>600</v>
      </c>
      <c r="E331" s="9"/>
      <c r="F331" s="27"/>
    </row>
    <row r="332" spans="1:6" s="4" customFormat="1" outlineLevel="4" collapsed="1">
      <c r="A332" s="7" t="s">
        <v>289</v>
      </c>
      <c r="B332" s="8" t="s">
        <v>104</v>
      </c>
      <c r="C332" s="8" t="s">
        <v>106</v>
      </c>
      <c r="D332" s="8"/>
      <c r="E332" s="9">
        <f>E333</f>
        <v>23391.7</v>
      </c>
      <c r="F332" s="27"/>
    </row>
    <row r="333" spans="1:6" s="4" customFormat="1" ht="41.4" outlineLevel="5">
      <c r="A333" s="7" t="s">
        <v>290</v>
      </c>
      <c r="B333" s="8" t="s">
        <v>104</v>
      </c>
      <c r="C333" s="8" t="s">
        <v>107</v>
      </c>
      <c r="D333" s="8"/>
      <c r="E333" s="9">
        <f>E334</f>
        <v>23391.7</v>
      </c>
      <c r="F333" s="27"/>
    </row>
    <row r="334" spans="1:6" s="4" customFormat="1" ht="41.4" outlineLevel="4">
      <c r="A334" s="7" t="s">
        <v>240</v>
      </c>
      <c r="B334" s="8" t="s">
        <v>104</v>
      </c>
      <c r="C334" s="8" t="s">
        <v>107</v>
      </c>
      <c r="D334" s="8" t="s">
        <v>38</v>
      </c>
      <c r="E334" s="9">
        <v>23391.7</v>
      </c>
      <c r="F334" s="27"/>
    </row>
    <row r="335" spans="1:6" s="4" customFormat="1" outlineLevel="4">
      <c r="A335" s="7" t="s">
        <v>403</v>
      </c>
      <c r="B335" s="8" t="s">
        <v>104</v>
      </c>
      <c r="C335" s="17" t="s">
        <v>53</v>
      </c>
      <c r="D335" s="8"/>
      <c r="E335" s="9">
        <f t="shared" ref="E335:E337" si="8">E336</f>
        <v>175</v>
      </c>
      <c r="F335" s="27"/>
    </row>
    <row r="336" spans="1:6" s="4" customFormat="1" ht="41.4" outlineLevel="4">
      <c r="A336" s="7" t="s">
        <v>373</v>
      </c>
      <c r="B336" s="8" t="s">
        <v>104</v>
      </c>
      <c r="C336" s="17" t="s">
        <v>54</v>
      </c>
      <c r="D336" s="8"/>
      <c r="E336" s="9">
        <f t="shared" si="8"/>
        <v>175</v>
      </c>
      <c r="F336" s="27"/>
    </row>
    <row r="337" spans="1:6" s="4" customFormat="1" ht="41.4" outlineLevel="4">
      <c r="A337" s="7" t="s">
        <v>391</v>
      </c>
      <c r="B337" s="8" t="s">
        <v>104</v>
      </c>
      <c r="C337" s="17" t="s">
        <v>392</v>
      </c>
      <c r="D337" s="8"/>
      <c r="E337" s="9">
        <f t="shared" si="8"/>
        <v>175</v>
      </c>
      <c r="F337" s="27"/>
    </row>
    <row r="338" spans="1:6" s="4" customFormat="1" ht="41.4" outlineLevel="4">
      <c r="A338" s="7" t="s">
        <v>375</v>
      </c>
      <c r="B338" s="8" t="s">
        <v>104</v>
      </c>
      <c r="C338" s="17" t="s">
        <v>392</v>
      </c>
      <c r="D338" s="8">
        <v>600</v>
      </c>
      <c r="E338" s="9">
        <v>175</v>
      </c>
      <c r="F338" s="27"/>
    </row>
    <row r="339" spans="1:6" ht="41.4" outlineLevel="4">
      <c r="A339" s="7" t="s">
        <v>402</v>
      </c>
      <c r="B339" s="8" t="s">
        <v>104</v>
      </c>
      <c r="C339" s="8" t="s">
        <v>27</v>
      </c>
      <c r="D339" s="8"/>
      <c r="E339" s="9">
        <f>E342+E340</f>
        <v>174</v>
      </c>
    </row>
    <row r="340" spans="1:6" ht="69" outlineLevel="4">
      <c r="A340" s="25" t="s">
        <v>368</v>
      </c>
      <c r="B340" s="8" t="s">
        <v>104</v>
      </c>
      <c r="C340" s="8">
        <v>1110100000</v>
      </c>
      <c r="D340" s="8"/>
      <c r="E340" s="9">
        <f>E341</f>
        <v>174</v>
      </c>
    </row>
    <row r="341" spans="1:6" ht="27.6" outlineLevel="4">
      <c r="A341" s="25" t="s">
        <v>369</v>
      </c>
      <c r="B341" s="8" t="s">
        <v>104</v>
      </c>
      <c r="C341" s="8">
        <v>1110100000</v>
      </c>
      <c r="D341" s="8">
        <v>400</v>
      </c>
      <c r="E341" s="9">
        <v>174</v>
      </c>
    </row>
    <row r="342" spans="1:6" s="4" customFormat="1" hidden="1" outlineLevel="5">
      <c r="A342" s="7" t="s">
        <v>291</v>
      </c>
      <c r="B342" s="8" t="s">
        <v>104</v>
      </c>
      <c r="C342" s="8" t="s">
        <v>184</v>
      </c>
      <c r="D342" s="8"/>
      <c r="E342" s="9">
        <f>E343</f>
        <v>0</v>
      </c>
      <c r="F342" s="27"/>
    </row>
    <row r="343" spans="1:6" ht="27.6" hidden="1" outlineLevel="4">
      <c r="A343" s="7" t="s">
        <v>268</v>
      </c>
      <c r="B343" s="8" t="s">
        <v>104</v>
      </c>
      <c r="C343" s="8" t="s">
        <v>184</v>
      </c>
      <c r="D343" s="8" t="s">
        <v>59</v>
      </c>
      <c r="E343" s="9"/>
    </row>
    <row r="344" spans="1:6" s="4" customFormat="1" outlineLevel="5">
      <c r="A344" s="14" t="s">
        <v>108</v>
      </c>
      <c r="B344" s="15" t="s">
        <v>109</v>
      </c>
      <c r="C344" s="15"/>
      <c r="D344" s="15"/>
      <c r="E344" s="16">
        <f>E345+E354</f>
        <v>230881.7</v>
      </c>
      <c r="F344" s="27"/>
    </row>
    <row r="345" spans="1:6" outlineLevel="4">
      <c r="A345" s="7" t="s">
        <v>470</v>
      </c>
      <c r="B345" s="8" t="s">
        <v>109</v>
      </c>
      <c r="C345" s="8" t="s">
        <v>99</v>
      </c>
      <c r="D345" s="8"/>
      <c r="E345" s="9">
        <f>E346+E351</f>
        <v>230706.7</v>
      </c>
    </row>
    <row r="346" spans="1:6" ht="27.6" outlineLevel="5">
      <c r="A346" s="7" t="s">
        <v>292</v>
      </c>
      <c r="B346" s="8" t="s">
        <v>109</v>
      </c>
      <c r="C346" s="8" t="s">
        <v>110</v>
      </c>
      <c r="D346" s="8"/>
      <c r="E346" s="9">
        <f>E347+E349</f>
        <v>230706.7</v>
      </c>
    </row>
    <row r="347" spans="1:6" ht="41.4" outlineLevel="4">
      <c r="A347" s="7" t="s">
        <v>293</v>
      </c>
      <c r="B347" s="8" t="s">
        <v>109</v>
      </c>
      <c r="C347" s="8" t="s">
        <v>111</v>
      </c>
      <c r="D347" s="8"/>
      <c r="E347" s="9">
        <f>E348</f>
        <v>218106.7</v>
      </c>
    </row>
    <row r="348" spans="1:6" ht="41.4" outlineLevel="5">
      <c r="A348" s="7" t="s">
        <v>240</v>
      </c>
      <c r="B348" s="8" t="s">
        <v>109</v>
      </c>
      <c r="C348" s="8" t="s">
        <v>111</v>
      </c>
      <c r="D348" s="8" t="s">
        <v>38</v>
      </c>
      <c r="E348" s="9">
        <v>218106.7</v>
      </c>
    </row>
    <row r="349" spans="1:6" ht="30" customHeight="1" outlineLevel="4">
      <c r="A349" s="7" t="s">
        <v>294</v>
      </c>
      <c r="B349" s="8" t="s">
        <v>109</v>
      </c>
      <c r="C349" s="8" t="s">
        <v>112</v>
      </c>
      <c r="D349" s="8"/>
      <c r="E349" s="9">
        <f>E350</f>
        <v>12600</v>
      </c>
    </row>
    <row r="350" spans="1:6" ht="45" customHeight="1" outlineLevel="5">
      <c r="A350" s="7" t="s">
        <v>240</v>
      </c>
      <c r="B350" s="8" t="s">
        <v>109</v>
      </c>
      <c r="C350" s="8" t="s">
        <v>112</v>
      </c>
      <c r="D350" s="8" t="s">
        <v>38</v>
      </c>
      <c r="E350" s="9">
        <v>12600</v>
      </c>
    </row>
    <row r="351" spans="1:6" ht="27.6" hidden="1" outlineLevel="5">
      <c r="A351" s="7" t="s">
        <v>389</v>
      </c>
      <c r="B351" s="8" t="s">
        <v>109</v>
      </c>
      <c r="C351" s="8" t="s">
        <v>114</v>
      </c>
      <c r="D351" s="8"/>
      <c r="E351" s="9">
        <f>E352</f>
        <v>0</v>
      </c>
    </row>
    <row r="352" spans="1:6" ht="41.4" hidden="1" outlineLevel="5">
      <c r="A352" s="7" t="s">
        <v>390</v>
      </c>
      <c r="B352" s="8" t="s">
        <v>109</v>
      </c>
      <c r="C352" s="8" t="s">
        <v>115</v>
      </c>
      <c r="D352" s="8"/>
      <c r="E352" s="9">
        <f>E353</f>
        <v>0</v>
      </c>
    </row>
    <row r="353" spans="1:6" ht="41.4" hidden="1" outlineLevel="5">
      <c r="A353" s="7" t="s">
        <v>387</v>
      </c>
      <c r="B353" s="8" t="s">
        <v>109</v>
      </c>
      <c r="C353" s="8" t="s">
        <v>115</v>
      </c>
      <c r="D353" s="8" t="s">
        <v>38</v>
      </c>
      <c r="E353" s="9"/>
    </row>
    <row r="354" spans="1:6" outlineLevel="5">
      <c r="A354" s="7" t="s">
        <v>403</v>
      </c>
      <c r="B354" s="8" t="s">
        <v>109</v>
      </c>
      <c r="C354" s="17" t="s">
        <v>53</v>
      </c>
      <c r="D354" s="8"/>
      <c r="E354" s="9">
        <f>E355</f>
        <v>175</v>
      </c>
    </row>
    <row r="355" spans="1:6" ht="41.4" outlineLevel="5">
      <c r="A355" s="7" t="s">
        <v>373</v>
      </c>
      <c r="B355" s="8" t="s">
        <v>109</v>
      </c>
      <c r="C355" s="17" t="s">
        <v>54</v>
      </c>
      <c r="D355" s="8"/>
      <c r="E355" s="9">
        <f>E356+E358</f>
        <v>175</v>
      </c>
    </row>
    <row r="356" spans="1:6" ht="77.25" hidden="1" customHeight="1" outlineLevel="5">
      <c r="A356" s="7" t="s">
        <v>374</v>
      </c>
      <c r="B356" s="8" t="s">
        <v>109</v>
      </c>
      <c r="C356" s="17" t="s">
        <v>371</v>
      </c>
      <c r="D356" s="8"/>
      <c r="E356" s="9">
        <f>E357</f>
        <v>0</v>
      </c>
    </row>
    <row r="357" spans="1:6" ht="41.4" hidden="1" outlineLevel="5">
      <c r="A357" s="7" t="s">
        <v>375</v>
      </c>
      <c r="B357" s="8" t="s">
        <v>109</v>
      </c>
      <c r="C357" s="17" t="s">
        <v>371</v>
      </c>
      <c r="D357" s="8">
        <v>600</v>
      </c>
      <c r="E357" s="9"/>
    </row>
    <row r="358" spans="1:6" ht="41.4" outlineLevel="5">
      <c r="A358" s="7" t="s">
        <v>391</v>
      </c>
      <c r="B358" s="8" t="s">
        <v>109</v>
      </c>
      <c r="C358" s="17" t="s">
        <v>392</v>
      </c>
      <c r="D358" s="8"/>
      <c r="E358" s="9">
        <f>E359</f>
        <v>175</v>
      </c>
    </row>
    <row r="359" spans="1:6" ht="41.4" outlineLevel="5">
      <c r="A359" s="7" t="s">
        <v>375</v>
      </c>
      <c r="B359" s="8" t="s">
        <v>109</v>
      </c>
      <c r="C359" s="17" t="s">
        <v>392</v>
      </c>
      <c r="D359" s="8">
        <v>600</v>
      </c>
      <c r="E359" s="9">
        <v>175</v>
      </c>
    </row>
    <row r="360" spans="1:6" outlineLevel="4">
      <c r="A360" s="14" t="s">
        <v>203</v>
      </c>
      <c r="B360" s="15" t="s">
        <v>113</v>
      </c>
      <c r="C360" s="15"/>
      <c r="D360" s="15"/>
      <c r="E360" s="16">
        <f>E361+E374+E385+E388</f>
        <v>10004</v>
      </c>
    </row>
    <row r="361" spans="1:6" hidden="1" outlineLevel="4">
      <c r="A361" s="7" t="s">
        <v>470</v>
      </c>
      <c r="B361" s="8" t="s">
        <v>113</v>
      </c>
      <c r="C361" s="8" t="s">
        <v>99</v>
      </c>
      <c r="D361" s="8"/>
      <c r="E361" s="9">
        <f>E362</f>
        <v>0</v>
      </c>
    </row>
    <row r="362" spans="1:6" ht="27.6" hidden="1" outlineLevel="5">
      <c r="A362" s="7" t="s">
        <v>295</v>
      </c>
      <c r="B362" s="8" t="s">
        <v>113</v>
      </c>
      <c r="C362" s="8" t="s">
        <v>114</v>
      </c>
      <c r="D362" s="8"/>
      <c r="E362" s="9">
        <f>E363+E365+E367+E369+E372</f>
        <v>0</v>
      </c>
    </row>
    <row r="363" spans="1:6" s="4" customFormat="1" ht="41.4" hidden="1" outlineLevel="1">
      <c r="A363" s="7" t="s">
        <v>296</v>
      </c>
      <c r="B363" s="8" t="s">
        <v>113</v>
      </c>
      <c r="C363" s="8" t="s">
        <v>115</v>
      </c>
      <c r="D363" s="8"/>
      <c r="E363" s="9">
        <f>E364</f>
        <v>0</v>
      </c>
      <c r="F363" s="27"/>
    </row>
    <row r="364" spans="1:6" ht="41.4" hidden="1" outlineLevel="2">
      <c r="A364" s="7" t="s">
        <v>240</v>
      </c>
      <c r="B364" s="8" t="s">
        <v>113</v>
      </c>
      <c r="C364" s="8" t="s">
        <v>115</v>
      </c>
      <c r="D364" s="8" t="s">
        <v>38</v>
      </c>
      <c r="E364" s="9"/>
    </row>
    <row r="365" spans="1:6" s="4" customFormat="1" ht="41.4" hidden="1" outlineLevel="3">
      <c r="A365" s="7" t="s">
        <v>297</v>
      </c>
      <c r="B365" s="8" t="s">
        <v>113</v>
      </c>
      <c r="C365" s="8" t="s">
        <v>116</v>
      </c>
      <c r="D365" s="8"/>
      <c r="E365" s="9">
        <f>E366</f>
        <v>0</v>
      </c>
      <c r="F365" s="27"/>
    </row>
    <row r="366" spans="1:6" s="4" customFormat="1" ht="27.6" hidden="1" outlineLevel="4">
      <c r="A366" s="7" t="s">
        <v>230</v>
      </c>
      <c r="B366" s="8" t="s">
        <v>113</v>
      </c>
      <c r="C366" s="8" t="s">
        <v>116</v>
      </c>
      <c r="D366" s="8" t="s">
        <v>117</v>
      </c>
      <c r="E366" s="9"/>
      <c r="F366" s="27"/>
    </row>
    <row r="367" spans="1:6" s="4" customFormat="1" ht="27.6" hidden="1" outlineLevel="5">
      <c r="A367" s="7" t="s">
        <v>298</v>
      </c>
      <c r="B367" s="8" t="s">
        <v>113</v>
      </c>
      <c r="C367" s="8" t="s">
        <v>118</v>
      </c>
      <c r="D367" s="8"/>
      <c r="E367" s="9">
        <f>E368</f>
        <v>0</v>
      </c>
      <c r="F367" s="27"/>
    </row>
    <row r="368" spans="1:6" ht="41.4" hidden="1" outlineLevel="5">
      <c r="A368" s="7" t="s">
        <v>240</v>
      </c>
      <c r="B368" s="8" t="s">
        <v>113</v>
      </c>
      <c r="C368" s="8" t="s">
        <v>118</v>
      </c>
      <c r="D368" s="8" t="s">
        <v>38</v>
      </c>
      <c r="E368" s="9"/>
    </row>
    <row r="369" spans="1:6" ht="27.6" hidden="1" outlineLevel="4">
      <c r="A369" s="7" t="s">
        <v>299</v>
      </c>
      <c r="B369" s="8" t="s">
        <v>113</v>
      </c>
      <c r="C369" s="8" t="s">
        <v>119</v>
      </c>
      <c r="D369" s="8"/>
      <c r="E369" s="9">
        <f>E370+E371</f>
        <v>0</v>
      </c>
    </row>
    <row r="370" spans="1:6" s="4" customFormat="1" ht="27.6" hidden="1" outlineLevel="5">
      <c r="A370" s="7" t="s">
        <v>213</v>
      </c>
      <c r="B370" s="8" t="s">
        <v>113</v>
      </c>
      <c r="C370" s="8" t="s">
        <v>119</v>
      </c>
      <c r="D370" s="8" t="s">
        <v>11</v>
      </c>
      <c r="E370" s="9"/>
      <c r="F370" s="27"/>
    </row>
    <row r="371" spans="1:6" ht="41.4" hidden="1" outlineLevel="5">
      <c r="A371" s="7" t="s">
        <v>240</v>
      </c>
      <c r="B371" s="8" t="s">
        <v>113</v>
      </c>
      <c r="C371" s="8" t="s">
        <v>119</v>
      </c>
      <c r="D371" s="8" t="s">
        <v>38</v>
      </c>
      <c r="E371" s="9">
        <v>0</v>
      </c>
    </row>
    <row r="372" spans="1:6" ht="27.6" hidden="1" outlineLevel="5">
      <c r="A372" s="7" t="s">
        <v>300</v>
      </c>
      <c r="B372" s="8" t="s">
        <v>113</v>
      </c>
      <c r="C372" s="8" t="s">
        <v>120</v>
      </c>
      <c r="D372" s="8"/>
      <c r="E372" s="9">
        <f>E373</f>
        <v>0</v>
      </c>
    </row>
    <row r="373" spans="1:6" ht="27.6" hidden="1" outlineLevel="2">
      <c r="A373" s="7" t="s">
        <v>213</v>
      </c>
      <c r="B373" s="8" t="s">
        <v>113</v>
      </c>
      <c r="C373" s="8" t="s">
        <v>120</v>
      </c>
      <c r="D373" s="8" t="s">
        <v>11</v>
      </c>
      <c r="E373" s="9"/>
    </row>
    <row r="374" spans="1:6" s="4" customFormat="1" outlineLevel="3">
      <c r="A374" s="7" t="s">
        <v>471</v>
      </c>
      <c r="B374" s="8" t="s">
        <v>113</v>
      </c>
      <c r="C374" s="8" t="s">
        <v>121</v>
      </c>
      <c r="D374" s="8"/>
      <c r="E374" s="9">
        <f>E375+E378+E381+E383</f>
        <v>10004</v>
      </c>
      <c r="F374" s="27"/>
    </row>
    <row r="375" spans="1:6" ht="27.6" outlineLevel="4">
      <c r="A375" s="7" t="s">
        <v>301</v>
      </c>
      <c r="B375" s="8" t="s">
        <v>113</v>
      </c>
      <c r="C375" s="8" t="s">
        <v>122</v>
      </c>
      <c r="D375" s="8"/>
      <c r="E375" s="9">
        <f>E377+E376</f>
        <v>30</v>
      </c>
    </row>
    <row r="376" spans="1:6" ht="27.6" outlineLevel="4">
      <c r="A376" s="7" t="s">
        <v>213</v>
      </c>
      <c r="B376" s="8" t="s">
        <v>113</v>
      </c>
      <c r="C376" s="8" t="s">
        <v>122</v>
      </c>
      <c r="D376" s="8">
        <v>200</v>
      </c>
      <c r="E376" s="9">
        <v>30</v>
      </c>
    </row>
    <row r="377" spans="1:6" ht="41.4" hidden="1" outlineLevel="5">
      <c r="A377" s="7" t="s">
        <v>240</v>
      </c>
      <c r="B377" s="8" t="s">
        <v>113</v>
      </c>
      <c r="C377" s="8" t="s">
        <v>122</v>
      </c>
      <c r="D377" s="8" t="s">
        <v>38</v>
      </c>
      <c r="E377" s="9"/>
    </row>
    <row r="378" spans="1:6" s="4" customFormat="1" ht="27.6" collapsed="1">
      <c r="A378" s="7" t="s">
        <v>302</v>
      </c>
      <c r="B378" s="8" t="s">
        <v>113</v>
      </c>
      <c r="C378" s="8" t="s">
        <v>123</v>
      </c>
      <c r="D378" s="8"/>
      <c r="E378" s="9">
        <f>E379+E380</f>
        <v>543.5</v>
      </c>
      <c r="F378" s="27"/>
    </row>
    <row r="379" spans="1:6" s="4" customFormat="1" ht="27.6" outlineLevel="1">
      <c r="A379" s="7" t="s">
        <v>213</v>
      </c>
      <c r="B379" s="8" t="s">
        <v>113</v>
      </c>
      <c r="C379" s="8" t="s">
        <v>123</v>
      </c>
      <c r="D379" s="8" t="s">
        <v>11</v>
      </c>
      <c r="E379" s="9">
        <v>332</v>
      </c>
      <c r="F379" s="27"/>
    </row>
    <row r="380" spans="1:6" s="4" customFormat="1" ht="41.4" outlineLevel="2">
      <c r="A380" s="7" t="s">
        <v>240</v>
      </c>
      <c r="B380" s="8" t="s">
        <v>113</v>
      </c>
      <c r="C380" s="8" t="s">
        <v>123</v>
      </c>
      <c r="D380" s="8" t="s">
        <v>38</v>
      </c>
      <c r="E380" s="9">
        <v>211.5</v>
      </c>
      <c r="F380" s="27"/>
    </row>
    <row r="381" spans="1:6" s="4" customFormat="1" ht="41.4" outlineLevel="3">
      <c r="A381" s="7" t="s">
        <v>303</v>
      </c>
      <c r="B381" s="8" t="s">
        <v>113</v>
      </c>
      <c r="C381" s="8" t="s">
        <v>124</v>
      </c>
      <c r="D381" s="8"/>
      <c r="E381" s="9">
        <f>E382</f>
        <v>9184.5</v>
      </c>
      <c r="F381" s="27"/>
    </row>
    <row r="382" spans="1:6" ht="41.4" outlineLevel="4">
      <c r="A382" s="7" t="s">
        <v>240</v>
      </c>
      <c r="B382" s="8" t="s">
        <v>113</v>
      </c>
      <c r="C382" s="8" t="s">
        <v>124</v>
      </c>
      <c r="D382" s="8" t="s">
        <v>38</v>
      </c>
      <c r="E382" s="9">
        <v>9184.5</v>
      </c>
    </row>
    <row r="383" spans="1:6" ht="27.6" outlineLevel="5">
      <c r="A383" s="7" t="s">
        <v>304</v>
      </c>
      <c r="B383" s="8" t="s">
        <v>113</v>
      </c>
      <c r="C383" s="8" t="s">
        <v>125</v>
      </c>
      <c r="D383" s="8"/>
      <c r="E383" s="9">
        <f>E384</f>
        <v>246</v>
      </c>
    </row>
    <row r="384" spans="1:6" ht="41.4" outlineLevel="5">
      <c r="A384" s="7" t="s">
        <v>240</v>
      </c>
      <c r="B384" s="8" t="s">
        <v>113</v>
      </c>
      <c r="C384" s="8" t="s">
        <v>125</v>
      </c>
      <c r="D384" s="8" t="s">
        <v>38</v>
      </c>
      <c r="E384" s="9">
        <v>246</v>
      </c>
    </row>
    <row r="385" spans="1:6" ht="27.6" hidden="1" outlineLevel="5">
      <c r="A385" s="32" t="s">
        <v>469</v>
      </c>
      <c r="B385" s="8" t="s">
        <v>113</v>
      </c>
      <c r="C385" s="8">
        <v>2000000000</v>
      </c>
      <c r="D385" s="8"/>
      <c r="E385" s="9">
        <f>E386</f>
        <v>0</v>
      </c>
    </row>
    <row r="386" spans="1:6" ht="41.4" hidden="1" outlineLevel="5">
      <c r="A386" s="7" t="s">
        <v>382</v>
      </c>
      <c r="B386" s="8" t="s">
        <v>113</v>
      </c>
      <c r="C386" s="8">
        <v>2000100000</v>
      </c>
      <c r="D386" s="8"/>
      <c r="E386" s="9">
        <f>E387</f>
        <v>0</v>
      </c>
    </row>
    <row r="387" spans="1:6" ht="41.4" hidden="1" outlineLevel="5">
      <c r="A387" s="7" t="s">
        <v>240</v>
      </c>
      <c r="B387" s="8" t="s">
        <v>113</v>
      </c>
      <c r="C387" s="8">
        <v>2000100000</v>
      </c>
      <c r="D387" s="8">
        <v>600</v>
      </c>
      <c r="E387" s="9"/>
    </row>
    <row r="388" spans="1:6" hidden="1" outlineLevel="5">
      <c r="A388" s="7" t="s">
        <v>445</v>
      </c>
      <c r="B388" s="8" t="s">
        <v>113</v>
      </c>
      <c r="C388" s="8" t="s">
        <v>12</v>
      </c>
      <c r="D388" s="8"/>
      <c r="E388" s="9">
        <f>E389</f>
        <v>0</v>
      </c>
    </row>
    <row r="389" spans="1:6" ht="41.4" hidden="1" outlineLevel="5">
      <c r="A389" s="7" t="s">
        <v>375</v>
      </c>
      <c r="B389" s="8" t="s">
        <v>113</v>
      </c>
      <c r="C389" s="8" t="s">
        <v>12</v>
      </c>
      <c r="D389" s="8" t="s">
        <v>38</v>
      </c>
      <c r="E389" s="9"/>
    </row>
    <row r="390" spans="1:6" s="4" customFormat="1" outlineLevel="4" collapsed="1">
      <c r="A390" s="14" t="s">
        <v>126</v>
      </c>
      <c r="B390" s="15" t="s">
        <v>127</v>
      </c>
      <c r="C390" s="15"/>
      <c r="D390" s="15"/>
      <c r="E390" s="16">
        <f>E391+E428</f>
        <v>523852.5</v>
      </c>
      <c r="F390" s="27"/>
    </row>
    <row r="391" spans="1:6" outlineLevel="3">
      <c r="A391" s="7" t="s">
        <v>470</v>
      </c>
      <c r="B391" s="8" t="s">
        <v>127</v>
      </c>
      <c r="C391" s="8" t="s">
        <v>99</v>
      </c>
      <c r="D391" s="8"/>
      <c r="E391" s="9">
        <f>E402+E414+E399+E395+E392</f>
        <v>523852.5</v>
      </c>
    </row>
    <row r="392" spans="1:6" outlineLevel="3">
      <c r="A392" s="7" t="s">
        <v>446</v>
      </c>
      <c r="B392" s="8" t="s">
        <v>127</v>
      </c>
      <c r="C392" s="8" t="s">
        <v>100</v>
      </c>
      <c r="D392" s="8"/>
      <c r="E392" s="9">
        <f>E393</f>
        <v>263971.20000000001</v>
      </c>
    </row>
    <row r="393" spans="1:6" ht="41.4" outlineLevel="3">
      <c r="A393" s="7" t="s">
        <v>447</v>
      </c>
      <c r="B393" s="8" t="s">
        <v>127</v>
      </c>
      <c r="C393" s="8" t="s">
        <v>101</v>
      </c>
      <c r="D393" s="8"/>
      <c r="E393" s="9">
        <f>E394</f>
        <v>263971.20000000001</v>
      </c>
    </row>
    <row r="394" spans="1:6" ht="41.4" outlineLevel="3">
      <c r="A394" s="7" t="s">
        <v>375</v>
      </c>
      <c r="B394" s="8" t="s">
        <v>127</v>
      </c>
      <c r="C394" s="8" t="s">
        <v>101</v>
      </c>
      <c r="D394" s="8" t="s">
        <v>38</v>
      </c>
      <c r="E394" s="9">
        <v>263971.20000000001</v>
      </c>
    </row>
    <row r="395" spans="1:6" outlineLevel="3">
      <c r="A395" s="7" t="s">
        <v>416</v>
      </c>
      <c r="B395" s="8" t="s">
        <v>127</v>
      </c>
      <c r="C395" s="8" t="s">
        <v>102</v>
      </c>
      <c r="D395" s="8"/>
      <c r="E395" s="9">
        <f>E396</f>
        <v>181664.59999999998</v>
      </c>
    </row>
    <row r="396" spans="1:6" ht="41.4" outlineLevel="3">
      <c r="A396" s="7" t="s">
        <v>417</v>
      </c>
      <c r="B396" s="8" t="s">
        <v>127</v>
      </c>
      <c r="C396" s="8" t="s">
        <v>105</v>
      </c>
      <c r="D396" s="8"/>
      <c r="E396" s="9">
        <f>E397+E398</f>
        <v>181664.59999999998</v>
      </c>
    </row>
    <row r="397" spans="1:6" ht="27.6" outlineLevel="3">
      <c r="A397" s="7" t="s">
        <v>346</v>
      </c>
      <c r="B397" s="8" t="s">
        <v>127</v>
      </c>
      <c r="C397" s="8" t="s">
        <v>105</v>
      </c>
      <c r="D397" s="8" t="s">
        <v>11</v>
      </c>
      <c r="E397" s="9">
        <v>3836.8</v>
      </c>
    </row>
    <row r="398" spans="1:6" ht="41.4" outlineLevel="3">
      <c r="A398" s="7" t="s">
        <v>375</v>
      </c>
      <c r="B398" s="8" t="s">
        <v>127</v>
      </c>
      <c r="C398" s="8" t="s">
        <v>105</v>
      </c>
      <c r="D398" s="8" t="s">
        <v>38</v>
      </c>
      <c r="E398" s="9">
        <v>177827.8</v>
      </c>
    </row>
    <row r="399" spans="1:6" ht="27.6" outlineLevel="3">
      <c r="A399" s="7" t="s">
        <v>493</v>
      </c>
      <c r="B399" s="8" t="s">
        <v>127</v>
      </c>
      <c r="C399" s="8" t="s">
        <v>110</v>
      </c>
      <c r="D399" s="8"/>
      <c r="E399" s="9">
        <f>E400</f>
        <v>4853</v>
      </c>
    </row>
    <row r="400" spans="1:6" ht="41.4" outlineLevel="3">
      <c r="A400" s="7" t="s">
        <v>494</v>
      </c>
      <c r="B400" s="8" t="s">
        <v>127</v>
      </c>
      <c r="C400" s="8" t="s">
        <v>111</v>
      </c>
      <c r="D400" s="8"/>
      <c r="E400" s="9">
        <f>E401</f>
        <v>4853</v>
      </c>
    </row>
    <row r="401" spans="1:6" ht="41.4" outlineLevel="3">
      <c r="A401" s="7" t="s">
        <v>375</v>
      </c>
      <c r="B401" s="8" t="s">
        <v>127</v>
      </c>
      <c r="C401" s="8" t="s">
        <v>111</v>
      </c>
      <c r="D401" s="8" t="s">
        <v>38</v>
      </c>
      <c r="E401" s="9">
        <v>4853</v>
      </c>
    </row>
    <row r="402" spans="1:6" ht="27.6" outlineLevel="4">
      <c r="A402" s="7" t="s">
        <v>305</v>
      </c>
      <c r="B402" s="8" t="s">
        <v>127</v>
      </c>
      <c r="C402" s="8" t="s">
        <v>128</v>
      </c>
      <c r="D402" s="8"/>
      <c r="E402" s="9">
        <f>E403+E406+E412</f>
        <v>48104.100000000006</v>
      </c>
    </row>
    <row r="403" spans="1:6" s="4" customFormat="1" ht="63.75" customHeight="1" outlineLevel="5">
      <c r="A403" s="7" t="s">
        <v>404</v>
      </c>
      <c r="B403" s="8" t="s">
        <v>127</v>
      </c>
      <c r="C403" s="8" t="s">
        <v>129</v>
      </c>
      <c r="D403" s="8"/>
      <c r="E403" s="9">
        <f>E404+E405</f>
        <v>8050.8</v>
      </c>
      <c r="F403" s="27"/>
    </row>
    <row r="404" spans="1:6" s="4" customFormat="1" ht="69" outlineLevel="4">
      <c r="A404" s="7" t="s">
        <v>211</v>
      </c>
      <c r="B404" s="8" t="s">
        <v>127</v>
      </c>
      <c r="C404" s="8" t="s">
        <v>129</v>
      </c>
      <c r="D404" s="8" t="s">
        <v>5</v>
      </c>
      <c r="E404" s="9">
        <v>7757.5</v>
      </c>
      <c r="F404" s="27"/>
    </row>
    <row r="405" spans="1:6" ht="27.6" outlineLevel="4">
      <c r="A405" s="7" t="s">
        <v>213</v>
      </c>
      <c r="B405" s="8" t="s">
        <v>127</v>
      </c>
      <c r="C405" s="8" t="s">
        <v>129</v>
      </c>
      <c r="D405" s="8" t="s">
        <v>11</v>
      </c>
      <c r="E405" s="9">
        <v>293.3</v>
      </c>
    </row>
    <row r="406" spans="1:6" ht="36.75" customHeight="1" outlineLevel="5">
      <c r="A406" s="7" t="s">
        <v>306</v>
      </c>
      <c r="B406" s="8" t="s">
        <v>127</v>
      </c>
      <c r="C406" s="8" t="s">
        <v>130</v>
      </c>
      <c r="D406" s="8"/>
      <c r="E406" s="9">
        <f>E407+E408+E410+E411+E409</f>
        <v>40053.300000000003</v>
      </c>
    </row>
    <row r="407" spans="1:6" s="4" customFormat="1" ht="69" outlineLevel="3">
      <c r="A407" s="7" t="s">
        <v>211</v>
      </c>
      <c r="B407" s="8" t="s">
        <v>127</v>
      </c>
      <c r="C407" s="8" t="s">
        <v>130</v>
      </c>
      <c r="D407" s="8" t="s">
        <v>5</v>
      </c>
      <c r="E407" s="9">
        <v>30677.1</v>
      </c>
      <c r="F407" s="27"/>
    </row>
    <row r="408" spans="1:6" s="4" customFormat="1" ht="27.6" outlineLevel="4">
      <c r="A408" s="7" t="s">
        <v>213</v>
      </c>
      <c r="B408" s="8" t="s">
        <v>127</v>
      </c>
      <c r="C408" s="8" t="s">
        <v>130</v>
      </c>
      <c r="D408" s="8" t="s">
        <v>11</v>
      </c>
      <c r="E408" s="9">
        <v>1222.2</v>
      </c>
      <c r="F408" s="27"/>
    </row>
    <row r="409" spans="1:6" s="4" customFormat="1" ht="27.6" hidden="1" outlineLevel="4">
      <c r="A409" s="7" t="s">
        <v>394</v>
      </c>
      <c r="B409" s="8" t="s">
        <v>127</v>
      </c>
      <c r="C409" s="8" t="s">
        <v>130</v>
      </c>
      <c r="D409" s="8">
        <v>300</v>
      </c>
      <c r="E409" s="9"/>
      <c r="F409" s="27"/>
    </row>
    <row r="410" spans="1:6" ht="41.4" outlineLevel="5">
      <c r="A410" s="7" t="s">
        <v>240</v>
      </c>
      <c r="B410" s="8" t="s">
        <v>127</v>
      </c>
      <c r="C410" s="8" t="s">
        <v>130</v>
      </c>
      <c r="D410" s="8" t="s">
        <v>38</v>
      </c>
      <c r="E410" s="9">
        <v>8124</v>
      </c>
    </row>
    <row r="411" spans="1:6" outlineLevel="3">
      <c r="A411" s="7" t="s">
        <v>214</v>
      </c>
      <c r="B411" s="8" t="s">
        <v>127</v>
      </c>
      <c r="C411" s="8" t="s">
        <v>130</v>
      </c>
      <c r="D411" s="8" t="s">
        <v>13</v>
      </c>
      <c r="E411" s="9">
        <v>30</v>
      </c>
    </row>
    <row r="412" spans="1:6" ht="55.2" hidden="1" outlineLevel="3">
      <c r="A412" s="7" t="s">
        <v>435</v>
      </c>
      <c r="B412" s="8" t="s">
        <v>127</v>
      </c>
      <c r="C412" s="17" t="s">
        <v>434</v>
      </c>
      <c r="D412" s="8"/>
      <c r="E412" s="9">
        <f>E413</f>
        <v>0</v>
      </c>
    </row>
    <row r="413" spans="1:6" ht="27.6" hidden="1" outlineLevel="3">
      <c r="A413" s="7" t="s">
        <v>213</v>
      </c>
      <c r="B413" s="8" t="s">
        <v>127</v>
      </c>
      <c r="C413" s="17" t="s">
        <v>434</v>
      </c>
      <c r="D413" s="8">
        <v>200</v>
      </c>
      <c r="E413" s="9"/>
    </row>
    <row r="414" spans="1:6" ht="27.6" outlineLevel="3">
      <c r="A414" s="7" t="s">
        <v>389</v>
      </c>
      <c r="B414" s="8" t="s">
        <v>127</v>
      </c>
      <c r="C414" s="8" t="s">
        <v>114</v>
      </c>
      <c r="D414" s="15"/>
      <c r="E414" s="9">
        <f>E415+E417+E419+E422+E425</f>
        <v>25259.599999999999</v>
      </c>
    </row>
    <row r="415" spans="1:6" ht="41.4" outlineLevel="3">
      <c r="A415" s="7" t="s">
        <v>390</v>
      </c>
      <c r="B415" s="8" t="s">
        <v>127</v>
      </c>
      <c r="C415" s="8" t="s">
        <v>115</v>
      </c>
      <c r="D415" s="8"/>
      <c r="E415" s="9">
        <f>E416</f>
        <v>16823.7</v>
      </c>
    </row>
    <row r="416" spans="1:6" ht="41.4" outlineLevel="3">
      <c r="A416" s="7" t="s">
        <v>387</v>
      </c>
      <c r="B416" s="8" t="s">
        <v>127</v>
      </c>
      <c r="C416" s="8" t="s">
        <v>115</v>
      </c>
      <c r="D416" s="8" t="s">
        <v>38</v>
      </c>
      <c r="E416" s="9">
        <v>16823.7</v>
      </c>
    </row>
    <row r="417" spans="1:5" ht="41.4" outlineLevel="3">
      <c r="A417" s="7" t="s">
        <v>393</v>
      </c>
      <c r="B417" s="8" t="s">
        <v>127</v>
      </c>
      <c r="C417" s="8" t="s">
        <v>116</v>
      </c>
      <c r="D417" s="8"/>
      <c r="E417" s="9">
        <f>E418</f>
        <v>8250.9</v>
      </c>
    </row>
    <row r="418" spans="1:5" ht="27.6" outlineLevel="3">
      <c r="A418" s="7" t="s">
        <v>394</v>
      </c>
      <c r="B418" s="8" t="s">
        <v>127</v>
      </c>
      <c r="C418" s="8" t="s">
        <v>116</v>
      </c>
      <c r="D418" s="8" t="s">
        <v>117</v>
      </c>
      <c r="E418" s="9">
        <v>8250.9</v>
      </c>
    </row>
    <row r="419" spans="1:5" ht="27.6" outlineLevel="3">
      <c r="A419" s="7" t="s">
        <v>395</v>
      </c>
      <c r="B419" s="8" t="s">
        <v>127</v>
      </c>
      <c r="C419" s="8" t="s">
        <v>118</v>
      </c>
      <c r="D419" s="8"/>
      <c r="E419" s="9">
        <f>E420+E421</f>
        <v>100</v>
      </c>
    </row>
    <row r="420" spans="1:5" ht="27.6" hidden="1" outlineLevel="3">
      <c r="A420" s="7" t="s">
        <v>346</v>
      </c>
      <c r="B420" s="8" t="s">
        <v>127</v>
      </c>
      <c r="C420" s="8" t="s">
        <v>118</v>
      </c>
      <c r="D420" s="8">
        <v>200</v>
      </c>
      <c r="E420" s="9">
        <v>0</v>
      </c>
    </row>
    <row r="421" spans="1:5" ht="41.4" outlineLevel="3">
      <c r="A421" s="7" t="s">
        <v>387</v>
      </c>
      <c r="B421" s="8" t="s">
        <v>127</v>
      </c>
      <c r="C421" s="8" t="s">
        <v>118</v>
      </c>
      <c r="D421" s="8">
        <v>600</v>
      </c>
      <c r="E421" s="9">
        <v>100</v>
      </c>
    </row>
    <row r="422" spans="1:5" ht="27.6" outlineLevel="3">
      <c r="A422" s="7" t="s">
        <v>396</v>
      </c>
      <c r="B422" s="8" t="s">
        <v>127</v>
      </c>
      <c r="C422" s="8" t="s">
        <v>119</v>
      </c>
      <c r="D422" s="8"/>
      <c r="E422" s="9">
        <f>E423+E424</f>
        <v>28</v>
      </c>
    </row>
    <row r="423" spans="1:5" ht="27.6" outlineLevel="3">
      <c r="A423" s="7" t="s">
        <v>346</v>
      </c>
      <c r="B423" s="8" t="s">
        <v>127</v>
      </c>
      <c r="C423" s="8" t="s">
        <v>119</v>
      </c>
      <c r="D423" s="8" t="s">
        <v>11</v>
      </c>
      <c r="E423" s="9">
        <v>23</v>
      </c>
    </row>
    <row r="424" spans="1:5" ht="41.4" outlineLevel="3">
      <c r="A424" s="7" t="s">
        <v>387</v>
      </c>
      <c r="B424" s="8" t="s">
        <v>127</v>
      </c>
      <c r="C424" s="8" t="s">
        <v>119</v>
      </c>
      <c r="D424" s="8">
        <v>600</v>
      </c>
      <c r="E424" s="9">
        <v>5</v>
      </c>
    </row>
    <row r="425" spans="1:5" ht="27.6" outlineLevel="3">
      <c r="A425" s="7" t="s">
        <v>397</v>
      </c>
      <c r="B425" s="8" t="s">
        <v>127</v>
      </c>
      <c r="C425" s="8" t="s">
        <v>120</v>
      </c>
      <c r="D425" s="8"/>
      <c r="E425" s="9">
        <f>E426+E427</f>
        <v>57</v>
      </c>
    </row>
    <row r="426" spans="1:5" ht="27.6" outlineLevel="3">
      <c r="A426" s="7" t="s">
        <v>346</v>
      </c>
      <c r="B426" s="8" t="s">
        <v>127</v>
      </c>
      <c r="C426" s="8" t="s">
        <v>120</v>
      </c>
      <c r="D426" s="8" t="s">
        <v>11</v>
      </c>
      <c r="E426" s="9">
        <v>57</v>
      </c>
    </row>
    <row r="427" spans="1:5" ht="41.4" hidden="1" outlineLevel="3">
      <c r="A427" s="7" t="s">
        <v>387</v>
      </c>
      <c r="B427" s="8" t="s">
        <v>127</v>
      </c>
      <c r="C427" s="8" t="s">
        <v>120</v>
      </c>
      <c r="D427" s="8">
        <v>600</v>
      </c>
      <c r="E427" s="9"/>
    </row>
    <row r="428" spans="1:5" hidden="1" outlineLevel="3">
      <c r="A428" s="7" t="s">
        <v>212</v>
      </c>
      <c r="B428" s="8" t="s">
        <v>127</v>
      </c>
      <c r="C428" s="8">
        <v>9900000000</v>
      </c>
      <c r="D428" s="8"/>
      <c r="E428" s="9">
        <f>E429</f>
        <v>0</v>
      </c>
    </row>
    <row r="429" spans="1:5" ht="69" hidden="1" outlineLevel="3">
      <c r="A429" s="7" t="s">
        <v>211</v>
      </c>
      <c r="B429" s="8" t="s">
        <v>127</v>
      </c>
      <c r="C429" s="8">
        <v>9900000000</v>
      </c>
      <c r="D429" s="8">
        <v>100</v>
      </c>
      <c r="E429" s="9"/>
    </row>
    <row r="430" spans="1:5" outlineLevel="4">
      <c r="A430" s="14" t="s">
        <v>336</v>
      </c>
      <c r="B430" s="15" t="s">
        <v>131</v>
      </c>
      <c r="C430" s="15"/>
      <c r="D430" s="15"/>
      <c r="E430" s="16">
        <f>E431+E465</f>
        <v>215163.6</v>
      </c>
    </row>
    <row r="431" spans="1:5" outlineLevel="5">
      <c r="A431" s="14" t="s">
        <v>132</v>
      </c>
      <c r="B431" s="15" t="s">
        <v>133</v>
      </c>
      <c r="C431" s="15"/>
      <c r="D431" s="15"/>
      <c r="E431" s="16">
        <f>E432+E456+E460+E463</f>
        <v>208330.2</v>
      </c>
    </row>
    <row r="432" spans="1:5" outlineLevel="5">
      <c r="A432" s="7" t="s">
        <v>472</v>
      </c>
      <c r="B432" s="8" t="s">
        <v>133</v>
      </c>
      <c r="C432" s="8" t="s">
        <v>134</v>
      </c>
      <c r="D432" s="8"/>
      <c r="E432" s="9">
        <f>E433+E439+E446+E451</f>
        <v>207980.2</v>
      </c>
    </row>
    <row r="433" spans="1:6" s="4" customFormat="1" ht="27.6" outlineLevel="1">
      <c r="A433" s="7" t="s">
        <v>307</v>
      </c>
      <c r="B433" s="8" t="s">
        <v>133</v>
      </c>
      <c r="C433" s="8" t="s">
        <v>135</v>
      </c>
      <c r="D433" s="8"/>
      <c r="E433" s="9">
        <f>E434+E437</f>
        <v>147341.20000000001</v>
      </c>
      <c r="F433" s="27"/>
    </row>
    <row r="434" spans="1:6" s="4" customFormat="1" ht="27.6" outlineLevel="2">
      <c r="A434" s="7" t="s">
        <v>308</v>
      </c>
      <c r="B434" s="8" t="s">
        <v>133</v>
      </c>
      <c r="C434" s="8" t="s">
        <v>136</v>
      </c>
      <c r="D434" s="8"/>
      <c r="E434" s="9">
        <f>E435+E436</f>
        <v>413.5</v>
      </c>
      <c r="F434" s="27"/>
    </row>
    <row r="435" spans="1:6" ht="27.6" outlineLevel="3">
      <c r="A435" s="7" t="s">
        <v>213</v>
      </c>
      <c r="B435" s="8" t="s">
        <v>133</v>
      </c>
      <c r="C435" s="8" t="s">
        <v>136</v>
      </c>
      <c r="D435" s="8" t="s">
        <v>11</v>
      </c>
      <c r="E435" s="9">
        <v>413.5</v>
      </c>
    </row>
    <row r="436" spans="1:6" ht="41.4" hidden="1" outlineLevel="4">
      <c r="A436" s="7" t="s">
        <v>240</v>
      </c>
      <c r="B436" s="8" t="s">
        <v>133</v>
      </c>
      <c r="C436" s="8" t="s">
        <v>136</v>
      </c>
      <c r="D436" s="8" t="s">
        <v>38</v>
      </c>
      <c r="E436" s="9"/>
    </row>
    <row r="437" spans="1:6" s="4" customFormat="1" ht="27.6" outlineLevel="5">
      <c r="A437" s="7" t="s">
        <v>309</v>
      </c>
      <c r="B437" s="8" t="s">
        <v>133</v>
      </c>
      <c r="C437" s="8" t="s">
        <v>137</v>
      </c>
      <c r="D437" s="8"/>
      <c r="E437" s="9">
        <f>E438</f>
        <v>146927.70000000001</v>
      </c>
      <c r="F437" s="27"/>
    </row>
    <row r="438" spans="1:6" s="4" customFormat="1" ht="41.4" outlineLevel="5">
      <c r="A438" s="7" t="s">
        <v>240</v>
      </c>
      <c r="B438" s="8" t="s">
        <v>133</v>
      </c>
      <c r="C438" s="8" t="s">
        <v>137</v>
      </c>
      <c r="D438" s="8" t="s">
        <v>38</v>
      </c>
      <c r="E438" s="9">
        <v>146927.70000000001</v>
      </c>
      <c r="F438" s="27"/>
    </row>
    <row r="439" spans="1:6" s="4" customFormat="1" outlineLevel="4">
      <c r="A439" s="7" t="s">
        <v>310</v>
      </c>
      <c r="B439" s="8" t="s">
        <v>133</v>
      </c>
      <c r="C439" s="8" t="s">
        <v>138</v>
      </c>
      <c r="D439" s="8"/>
      <c r="E439" s="9">
        <f>E440+E442+E444</f>
        <v>44194.6</v>
      </c>
      <c r="F439" s="27"/>
    </row>
    <row r="440" spans="1:6" s="4" customFormat="1" ht="27.6" outlineLevel="5">
      <c r="A440" s="7" t="s">
        <v>311</v>
      </c>
      <c r="B440" s="8" t="s">
        <v>133</v>
      </c>
      <c r="C440" s="8" t="s">
        <v>139</v>
      </c>
      <c r="D440" s="8"/>
      <c r="E440" s="9">
        <f>E441</f>
        <v>44154.6</v>
      </c>
      <c r="F440" s="27"/>
    </row>
    <row r="441" spans="1:6" ht="41.4" outlineLevel="5">
      <c r="A441" s="7" t="s">
        <v>240</v>
      </c>
      <c r="B441" s="8" t="s">
        <v>133</v>
      </c>
      <c r="C441" s="8" t="s">
        <v>139</v>
      </c>
      <c r="D441" s="8" t="s">
        <v>38</v>
      </c>
      <c r="E441" s="9">
        <v>44154.6</v>
      </c>
    </row>
    <row r="442" spans="1:6" ht="41.4" outlineLevel="2">
      <c r="A442" s="7" t="s">
        <v>312</v>
      </c>
      <c r="B442" s="8" t="s">
        <v>133</v>
      </c>
      <c r="C442" s="8" t="s">
        <v>140</v>
      </c>
      <c r="D442" s="8"/>
      <c r="E442" s="9">
        <f>E443</f>
        <v>40</v>
      </c>
    </row>
    <row r="443" spans="1:6" s="4" customFormat="1" ht="41.4" outlineLevel="3">
      <c r="A443" s="7" t="s">
        <v>240</v>
      </c>
      <c r="B443" s="8" t="s">
        <v>133</v>
      </c>
      <c r="C443" s="8" t="s">
        <v>140</v>
      </c>
      <c r="D443" s="8" t="s">
        <v>38</v>
      </c>
      <c r="E443" s="9">
        <v>40</v>
      </c>
      <c r="F443" s="27"/>
    </row>
    <row r="444" spans="1:6" s="4" customFormat="1" ht="55.2" hidden="1" outlineLevel="4">
      <c r="A444" s="7" t="s">
        <v>313</v>
      </c>
      <c r="B444" s="8" t="s">
        <v>133</v>
      </c>
      <c r="C444" s="8" t="s">
        <v>141</v>
      </c>
      <c r="D444" s="8"/>
      <c r="E444" s="9">
        <f>E445</f>
        <v>0</v>
      </c>
      <c r="F444" s="27"/>
    </row>
    <row r="445" spans="1:6" ht="41.4" hidden="1" outlineLevel="5">
      <c r="A445" s="7" t="s">
        <v>240</v>
      </c>
      <c r="B445" s="8" t="s">
        <v>133</v>
      </c>
      <c r="C445" s="8" t="s">
        <v>141</v>
      </c>
      <c r="D445" s="8" t="s">
        <v>38</v>
      </c>
      <c r="E445" s="9"/>
    </row>
    <row r="446" spans="1:6" outlineLevel="4" collapsed="1">
      <c r="A446" s="7" t="s">
        <v>314</v>
      </c>
      <c r="B446" s="8" t="s">
        <v>133</v>
      </c>
      <c r="C446" s="8" t="s">
        <v>142</v>
      </c>
      <c r="D446" s="8"/>
      <c r="E446" s="9">
        <f>E447+E449</f>
        <v>11961.4</v>
      </c>
    </row>
    <row r="447" spans="1:6" ht="27.6" outlineLevel="5">
      <c r="A447" s="7" t="s">
        <v>315</v>
      </c>
      <c r="B447" s="8" t="s">
        <v>133</v>
      </c>
      <c r="C447" s="8" t="s">
        <v>143</v>
      </c>
      <c r="D447" s="8"/>
      <c r="E447" s="9">
        <f>E448</f>
        <v>11961.4</v>
      </c>
    </row>
    <row r="448" spans="1:6" s="4" customFormat="1" ht="41.4" outlineLevel="2">
      <c r="A448" s="7" t="s">
        <v>240</v>
      </c>
      <c r="B448" s="8" t="s">
        <v>133</v>
      </c>
      <c r="C448" s="8" t="s">
        <v>143</v>
      </c>
      <c r="D448" s="8" t="s">
        <v>38</v>
      </c>
      <c r="E448" s="9">
        <v>11961.4</v>
      </c>
      <c r="F448" s="27"/>
    </row>
    <row r="449" spans="1:6" s="4" customFormat="1" ht="27.6" hidden="1" outlineLevel="2">
      <c r="A449" s="7" t="s">
        <v>350</v>
      </c>
      <c r="B449" s="8" t="s">
        <v>133</v>
      </c>
      <c r="C449" s="17" t="s">
        <v>352</v>
      </c>
      <c r="D449" s="8"/>
      <c r="E449" s="9">
        <f>E450</f>
        <v>0</v>
      </c>
      <c r="F449" s="27"/>
    </row>
    <row r="450" spans="1:6" s="4" customFormat="1" ht="41.4" hidden="1" outlineLevel="2">
      <c r="A450" s="7" t="s">
        <v>351</v>
      </c>
      <c r="B450" s="8" t="s">
        <v>133</v>
      </c>
      <c r="C450" s="17" t="s">
        <v>352</v>
      </c>
      <c r="D450" s="8">
        <v>600</v>
      </c>
      <c r="E450" s="9">
        <v>0</v>
      </c>
      <c r="F450" s="27"/>
    </row>
    <row r="451" spans="1:6" s="4" customFormat="1" ht="27.6" outlineLevel="4">
      <c r="A451" s="7" t="s">
        <v>316</v>
      </c>
      <c r="B451" s="8" t="s">
        <v>133</v>
      </c>
      <c r="C451" s="8" t="s">
        <v>144</v>
      </c>
      <c r="D451" s="8"/>
      <c r="E451" s="9">
        <f>E452+E454</f>
        <v>4483</v>
      </c>
      <c r="F451" s="27"/>
    </row>
    <row r="452" spans="1:6" ht="27.6" outlineLevel="5">
      <c r="A452" s="7" t="s">
        <v>304</v>
      </c>
      <c r="B452" s="8" t="s">
        <v>133</v>
      </c>
      <c r="C452" s="8" t="s">
        <v>145</v>
      </c>
      <c r="D452" s="8"/>
      <c r="E452" s="9">
        <f>E453</f>
        <v>3933</v>
      </c>
    </row>
    <row r="453" spans="1:6" s="4" customFormat="1" ht="41.4">
      <c r="A453" s="7" t="s">
        <v>240</v>
      </c>
      <c r="B453" s="8" t="s">
        <v>133</v>
      </c>
      <c r="C453" s="8" t="s">
        <v>145</v>
      </c>
      <c r="D453" s="8" t="s">
        <v>38</v>
      </c>
      <c r="E453" s="9">
        <v>3933</v>
      </c>
      <c r="F453" s="27"/>
    </row>
    <row r="454" spans="1:6" s="4" customFormat="1" ht="27.6" outlineLevel="1">
      <c r="A454" s="7" t="s">
        <v>317</v>
      </c>
      <c r="B454" s="8" t="s">
        <v>133</v>
      </c>
      <c r="C454" s="8" t="s">
        <v>146</v>
      </c>
      <c r="D454" s="8"/>
      <c r="E454" s="9">
        <f>E455</f>
        <v>550</v>
      </c>
      <c r="F454" s="27"/>
    </row>
    <row r="455" spans="1:6" ht="27.6" outlineLevel="2">
      <c r="A455" s="7" t="s">
        <v>213</v>
      </c>
      <c r="B455" s="8" t="s">
        <v>133</v>
      </c>
      <c r="C455" s="8" t="s">
        <v>146</v>
      </c>
      <c r="D455" s="8" t="s">
        <v>11</v>
      </c>
      <c r="E455" s="9">
        <v>550</v>
      </c>
    </row>
    <row r="456" spans="1:6" outlineLevel="2">
      <c r="A456" s="7" t="s">
        <v>473</v>
      </c>
      <c r="B456" s="8" t="s">
        <v>133</v>
      </c>
      <c r="C456" s="17" t="s">
        <v>53</v>
      </c>
      <c r="D456" s="8"/>
      <c r="E456" s="9">
        <f t="shared" ref="E456:E458" si="9">E457</f>
        <v>350</v>
      </c>
    </row>
    <row r="457" spans="1:6" ht="41.4" outlineLevel="2">
      <c r="A457" s="7" t="s">
        <v>373</v>
      </c>
      <c r="B457" s="8" t="s">
        <v>133</v>
      </c>
      <c r="C457" s="17" t="s">
        <v>54</v>
      </c>
      <c r="D457" s="8"/>
      <c r="E457" s="9">
        <f t="shared" si="9"/>
        <v>350</v>
      </c>
    </row>
    <row r="458" spans="1:6" ht="41.4" outlineLevel="2">
      <c r="A458" s="7" t="s">
        <v>391</v>
      </c>
      <c r="B458" s="8" t="s">
        <v>133</v>
      </c>
      <c r="C458" s="17" t="s">
        <v>392</v>
      </c>
      <c r="D458" s="8"/>
      <c r="E458" s="9">
        <f t="shared" si="9"/>
        <v>350</v>
      </c>
    </row>
    <row r="459" spans="1:6" ht="27.6" outlineLevel="2">
      <c r="A459" s="7" t="s">
        <v>213</v>
      </c>
      <c r="B459" s="8" t="s">
        <v>133</v>
      </c>
      <c r="C459" s="17" t="s">
        <v>392</v>
      </c>
      <c r="D459" s="8">
        <v>200</v>
      </c>
      <c r="E459" s="9">
        <v>350</v>
      </c>
    </row>
    <row r="460" spans="1:6" ht="27.6" hidden="1" outlineLevel="2">
      <c r="A460" s="32" t="s">
        <v>464</v>
      </c>
      <c r="B460" s="8" t="s">
        <v>133</v>
      </c>
      <c r="C460" s="17" t="s">
        <v>380</v>
      </c>
      <c r="D460" s="8"/>
      <c r="E460" s="9">
        <f>E461</f>
        <v>0</v>
      </c>
    </row>
    <row r="461" spans="1:6" ht="41.4" hidden="1" outlineLevel="2">
      <c r="A461" s="7" t="s">
        <v>382</v>
      </c>
      <c r="B461" s="8" t="s">
        <v>133</v>
      </c>
      <c r="C461" s="17" t="s">
        <v>381</v>
      </c>
      <c r="D461" s="8"/>
      <c r="E461" s="9">
        <f>E462</f>
        <v>0</v>
      </c>
    </row>
    <row r="462" spans="1:6" ht="41.4" hidden="1" outlineLevel="2">
      <c r="A462" s="7" t="s">
        <v>240</v>
      </c>
      <c r="B462" s="8" t="s">
        <v>133</v>
      </c>
      <c r="C462" s="17" t="s">
        <v>381</v>
      </c>
      <c r="D462" s="8">
        <v>600</v>
      </c>
      <c r="E462" s="9"/>
    </row>
    <row r="463" spans="1:6" hidden="1" outlineLevel="2">
      <c r="A463" s="7" t="s">
        <v>445</v>
      </c>
      <c r="B463" s="8" t="s">
        <v>133</v>
      </c>
      <c r="C463" s="8" t="s">
        <v>12</v>
      </c>
      <c r="D463" s="8"/>
      <c r="E463" s="9">
        <f>E464</f>
        <v>0</v>
      </c>
    </row>
    <row r="464" spans="1:6" ht="41.4" hidden="1" outlineLevel="2">
      <c r="A464" s="7" t="s">
        <v>375</v>
      </c>
      <c r="B464" s="8" t="s">
        <v>133</v>
      </c>
      <c r="C464" s="8" t="s">
        <v>12</v>
      </c>
      <c r="D464" s="8" t="s">
        <v>38</v>
      </c>
      <c r="E464" s="9"/>
    </row>
    <row r="465" spans="1:5" ht="27.6" collapsed="1">
      <c r="A465" s="14" t="s">
        <v>147</v>
      </c>
      <c r="B465" s="15" t="s">
        <v>148</v>
      </c>
      <c r="C465" s="15"/>
      <c r="D465" s="15"/>
      <c r="E465" s="16">
        <f>E466+E474+E478</f>
        <v>6833.4</v>
      </c>
    </row>
    <row r="466" spans="1:5">
      <c r="A466" s="7" t="s">
        <v>472</v>
      </c>
      <c r="B466" s="8" t="s">
        <v>148</v>
      </c>
      <c r="C466" s="8" t="s">
        <v>134</v>
      </c>
      <c r="D466" s="8"/>
      <c r="E466" s="9">
        <f>E467+E470</f>
        <v>6812.4</v>
      </c>
    </row>
    <row r="467" spans="1:5">
      <c r="A467" s="7" t="s">
        <v>495</v>
      </c>
      <c r="B467" s="8" t="s">
        <v>148</v>
      </c>
      <c r="C467" s="8" t="s">
        <v>142</v>
      </c>
      <c r="D467" s="8"/>
      <c r="E467" s="9">
        <f>E468</f>
        <v>50</v>
      </c>
    </row>
    <row r="468" spans="1:5" ht="22.5" customHeight="1">
      <c r="A468" s="7" t="s">
        <v>496</v>
      </c>
      <c r="B468" s="8" t="s">
        <v>148</v>
      </c>
      <c r="C468" s="8" t="s">
        <v>143</v>
      </c>
      <c r="D468" s="8"/>
      <c r="E468" s="9">
        <f>E469</f>
        <v>50</v>
      </c>
    </row>
    <row r="469" spans="1:5" ht="27.6">
      <c r="A469" s="7" t="s">
        <v>366</v>
      </c>
      <c r="B469" s="8" t="s">
        <v>148</v>
      </c>
      <c r="C469" s="8" t="s">
        <v>143</v>
      </c>
      <c r="D469" s="8" t="s">
        <v>11</v>
      </c>
      <c r="E469" s="9">
        <v>50</v>
      </c>
    </row>
    <row r="470" spans="1:5" ht="27.6">
      <c r="A470" s="7" t="s">
        <v>316</v>
      </c>
      <c r="B470" s="8" t="s">
        <v>148</v>
      </c>
      <c r="C470" s="8" t="s">
        <v>144</v>
      </c>
      <c r="D470" s="8"/>
      <c r="E470" s="9">
        <f>E471</f>
        <v>6762.4</v>
      </c>
    </row>
    <row r="471" spans="1:5" ht="63" customHeight="1">
      <c r="A471" s="7" t="s">
        <v>405</v>
      </c>
      <c r="B471" s="8" t="s">
        <v>148</v>
      </c>
      <c r="C471" s="8" t="s">
        <v>149</v>
      </c>
      <c r="D471" s="8"/>
      <c r="E471" s="9">
        <f>E472+E473</f>
        <v>6762.4</v>
      </c>
    </row>
    <row r="472" spans="1:5" ht="69">
      <c r="A472" s="7" t="s">
        <v>211</v>
      </c>
      <c r="B472" s="8" t="s">
        <v>148</v>
      </c>
      <c r="C472" s="8" t="s">
        <v>149</v>
      </c>
      <c r="D472" s="8" t="s">
        <v>5</v>
      </c>
      <c r="E472" s="9">
        <v>6687.9</v>
      </c>
    </row>
    <row r="473" spans="1:5" ht="27.6">
      <c r="A473" s="7" t="s">
        <v>213</v>
      </c>
      <c r="B473" s="8" t="s">
        <v>148</v>
      </c>
      <c r="C473" s="8" t="s">
        <v>149</v>
      </c>
      <c r="D473" s="8" t="s">
        <v>11</v>
      </c>
      <c r="E473" s="9">
        <v>74.5</v>
      </c>
    </row>
    <row r="474" spans="1:5" ht="27.6">
      <c r="A474" s="7" t="s">
        <v>475</v>
      </c>
      <c r="B474" s="8" t="s">
        <v>148</v>
      </c>
      <c r="C474" s="8" t="s">
        <v>150</v>
      </c>
      <c r="D474" s="8"/>
      <c r="E474" s="9">
        <f>E475</f>
        <v>21</v>
      </c>
    </row>
    <row r="475" spans="1:5" ht="41.4">
      <c r="A475" s="7" t="s">
        <v>318</v>
      </c>
      <c r="B475" s="8" t="s">
        <v>148</v>
      </c>
      <c r="C475" s="8" t="s">
        <v>151</v>
      </c>
      <c r="D475" s="8"/>
      <c r="E475" s="9">
        <f>E476+E477</f>
        <v>21</v>
      </c>
    </row>
    <row r="476" spans="1:5" ht="27.6">
      <c r="A476" s="7" t="s">
        <v>213</v>
      </c>
      <c r="B476" s="8" t="s">
        <v>148</v>
      </c>
      <c r="C476" s="8" t="s">
        <v>151</v>
      </c>
      <c r="D476" s="8" t="s">
        <v>11</v>
      </c>
      <c r="E476" s="9">
        <v>21</v>
      </c>
    </row>
    <row r="477" spans="1:5" ht="41.4" hidden="1">
      <c r="A477" s="7" t="s">
        <v>375</v>
      </c>
      <c r="B477" s="8" t="s">
        <v>148</v>
      </c>
      <c r="C477" s="8" t="s">
        <v>151</v>
      </c>
      <c r="D477" s="8">
        <v>600</v>
      </c>
      <c r="E477" s="9"/>
    </row>
    <row r="478" spans="1:5" hidden="1">
      <c r="A478" s="7" t="s">
        <v>212</v>
      </c>
      <c r="B478" s="8" t="s">
        <v>148</v>
      </c>
      <c r="C478" s="8">
        <v>9900000000</v>
      </c>
      <c r="D478" s="8"/>
      <c r="E478" s="9">
        <f>E479</f>
        <v>0</v>
      </c>
    </row>
    <row r="479" spans="1:5" ht="69" hidden="1">
      <c r="A479" s="7" t="s">
        <v>424</v>
      </c>
      <c r="B479" s="8" t="s">
        <v>148</v>
      </c>
      <c r="C479" s="8">
        <v>9900000000</v>
      </c>
      <c r="D479" s="8">
        <v>100</v>
      </c>
      <c r="E479" s="9"/>
    </row>
    <row r="480" spans="1:5">
      <c r="A480" s="14" t="s">
        <v>335</v>
      </c>
      <c r="B480" s="15" t="s">
        <v>152</v>
      </c>
      <c r="C480" s="15"/>
      <c r="D480" s="15"/>
      <c r="E480" s="16">
        <f>E481+E486+E497+E511</f>
        <v>22998.400000000001</v>
      </c>
    </row>
    <row r="481" spans="1:5">
      <c r="A481" s="14" t="s">
        <v>153</v>
      </c>
      <c r="B481" s="15" t="s">
        <v>154</v>
      </c>
      <c r="C481" s="15"/>
      <c r="D481" s="15"/>
      <c r="E481" s="16">
        <f t="shared" ref="E481:E484" si="10">E482</f>
        <v>3940</v>
      </c>
    </row>
    <row r="482" spans="1:5">
      <c r="A482" s="7" t="s">
        <v>476</v>
      </c>
      <c r="B482" s="8" t="s">
        <v>154</v>
      </c>
      <c r="C482" s="8" t="s">
        <v>53</v>
      </c>
      <c r="D482" s="8"/>
      <c r="E482" s="9">
        <f t="shared" si="10"/>
        <v>3940</v>
      </c>
    </row>
    <row r="483" spans="1:5" ht="41.4">
      <c r="A483" s="7" t="s">
        <v>251</v>
      </c>
      <c r="B483" s="8" t="s">
        <v>154</v>
      </c>
      <c r="C483" s="8" t="s">
        <v>54</v>
      </c>
      <c r="D483" s="8"/>
      <c r="E483" s="9">
        <f t="shared" si="10"/>
        <v>3940</v>
      </c>
    </row>
    <row r="484" spans="1:5">
      <c r="A484" s="7" t="s">
        <v>319</v>
      </c>
      <c r="B484" s="8" t="s">
        <v>154</v>
      </c>
      <c r="C484" s="8" t="s">
        <v>155</v>
      </c>
      <c r="D484" s="8"/>
      <c r="E484" s="9">
        <f t="shared" si="10"/>
        <v>3940</v>
      </c>
    </row>
    <row r="485" spans="1:5" ht="27.6">
      <c r="A485" s="7" t="s">
        <v>230</v>
      </c>
      <c r="B485" s="8" t="s">
        <v>154</v>
      </c>
      <c r="C485" s="8" t="s">
        <v>155</v>
      </c>
      <c r="D485" s="8" t="s">
        <v>117</v>
      </c>
      <c r="E485" s="9">
        <v>3940</v>
      </c>
    </row>
    <row r="486" spans="1:5">
      <c r="A486" s="14" t="s">
        <v>156</v>
      </c>
      <c r="B486" s="15" t="s">
        <v>157</v>
      </c>
      <c r="C486" s="15"/>
      <c r="D486" s="15"/>
      <c r="E486" s="16">
        <f>E487</f>
        <v>1147</v>
      </c>
    </row>
    <row r="487" spans="1:5">
      <c r="A487" s="7" t="s">
        <v>477</v>
      </c>
      <c r="B487" s="8" t="s">
        <v>157</v>
      </c>
      <c r="C487" s="8" t="s">
        <v>53</v>
      </c>
      <c r="D487" s="8"/>
      <c r="E487" s="9">
        <f>E488+E491+E494</f>
        <v>1147</v>
      </c>
    </row>
    <row r="488" spans="1:5" ht="27.6">
      <c r="A488" s="7" t="s">
        <v>320</v>
      </c>
      <c r="B488" s="8" t="s">
        <v>157</v>
      </c>
      <c r="C488" s="8" t="s">
        <v>158</v>
      </c>
      <c r="D488" s="8"/>
      <c r="E488" s="9">
        <f>E489</f>
        <v>5</v>
      </c>
    </row>
    <row r="489" spans="1:5" ht="41.4">
      <c r="A489" s="7" t="s">
        <v>321</v>
      </c>
      <c r="B489" s="8" t="s">
        <v>157</v>
      </c>
      <c r="C489" s="8" t="s">
        <v>159</v>
      </c>
      <c r="D489" s="8"/>
      <c r="E489" s="9">
        <f>E490</f>
        <v>5</v>
      </c>
    </row>
    <row r="490" spans="1:5" ht="27.6">
      <c r="A490" s="7" t="s">
        <v>213</v>
      </c>
      <c r="B490" s="8" t="s">
        <v>157</v>
      </c>
      <c r="C490" s="8" t="s">
        <v>159</v>
      </c>
      <c r="D490" s="8" t="s">
        <v>11</v>
      </c>
      <c r="E490" s="9">
        <v>5</v>
      </c>
    </row>
    <row r="491" spans="1:5" ht="41.4">
      <c r="A491" s="7" t="s">
        <v>251</v>
      </c>
      <c r="B491" s="8" t="s">
        <v>157</v>
      </c>
      <c r="C491" s="8" t="s">
        <v>54</v>
      </c>
      <c r="D491" s="8"/>
      <c r="E491" s="9">
        <f>E492</f>
        <v>1129</v>
      </c>
    </row>
    <row r="492" spans="1:5">
      <c r="A492" s="7" t="s">
        <v>322</v>
      </c>
      <c r="B492" s="8" t="s">
        <v>157</v>
      </c>
      <c r="C492" s="8" t="s">
        <v>160</v>
      </c>
      <c r="D492" s="8"/>
      <c r="E492" s="9">
        <f>E493</f>
        <v>1129</v>
      </c>
    </row>
    <row r="493" spans="1:5" ht="27.6">
      <c r="A493" s="7" t="s">
        <v>230</v>
      </c>
      <c r="B493" s="8" t="s">
        <v>157</v>
      </c>
      <c r="C493" s="8" t="s">
        <v>160</v>
      </c>
      <c r="D493" s="8" t="s">
        <v>117</v>
      </c>
      <c r="E493" s="9">
        <v>1129</v>
      </c>
    </row>
    <row r="494" spans="1:5" ht="41.4">
      <c r="A494" s="7" t="s">
        <v>420</v>
      </c>
      <c r="B494" s="8" t="s">
        <v>157</v>
      </c>
      <c r="C494" s="17" t="s">
        <v>418</v>
      </c>
      <c r="D494" s="8"/>
      <c r="E494" s="9">
        <f>E495</f>
        <v>13</v>
      </c>
    </row>
    <row r="495" spans="1:5" ht="41.4">
      <c r="A495" s="7" t="s">
        <v>421</v>
      </c>
      <c r="B495" s="8" t="s">
        <v>157</v>
      </c>
      <c r="C495" s="17" t="s">
        <v>419</v>
      </c>
      <c r="D495" s="8"/>
      <c r="E495" s="9">
        <f>E496</f>
        <v>13</v>
      </c>
    </row>
    <row r="496" spans="1:5" ht="27.6">
      <c r="A496" s="7" t="s">
        <v>394</v>
      </c>
      <c r="B496" s="8" t="s">
        <v>157</v>
      </c>
      <c r="C496" s="17" t="s">
        <v>419</v>
      </c>
      <c r="D496" s="8">
        <v>300</v>
      </c>
      <c r="E496" s="9">
        <v>13</v>
      </c>
    </row>
    <row r="497" spans="1:5">
      <c r="A497" s="14" t="s">
        <v>161</v>
      </c>
      <c r="B497" s="15" t="s">
        <v>162</v>
      </c>
      <c r="C497" s="15"/>
      <c r="D497" s="15"/>
      <c r="E497" s="16">
        <f>E498+E505</f>
        <v>17261.400000000001</v>
      </c>
    </row>
    <row r="498" spans="1:5">
      <c r="A498" s="7" t="s">
        <v>478</v>
      </c>
      <c r="B498" s="8" t="s">
        <v>162</v>
      </c>
      <c r="C498" s="8" t="s">
        <v>99</v>
      </c>
      <c r="D498" s="8"/>
      <c r="E498" s="9">
        <f>E499+E502</f>
        <v>1522.4</v>
      </c>
    </row>
    <row r="499" spans="1:5" ht="27.6">
      <c r="A499" s="7" t="s">
        <v>286</v>
      </c>
      <c r="B499" s="8" t="s">
        <v>162</v>
      </c>
      <c r="C499" s="8" t="s">
        <v>100</v>
      </c>
      <c r="D499" s="8"/>
      <c r="E499" s="9">
        <f>E500</f>
        <v>1393.4</v>
      </c>
    </row>
    <row r="500" spans="1:5" ht="27.6">
      <c r="A500" s="7" t="s">
        <v>323</v>
      </c>
      <c r="B500" s="8" t="s">
        <v>162</v>
      </c>
      <c r="C500" s="8" t="s">
        <v>163</v>
      </c>
      <c r="D500" s="8"/>
      <c r="E500" s="9">
        <f>E501</f>
        <v>1393.4</v>
      </c>
    </row>
    <row r="501" spans="1:5" ht="41.4">
      <c r="A501" s="7" t="s">
        <v>240</v>
      </c>
      <c r="B501" s="8" t="s">
        <v>162</v>
      </c>
      <c r="C501" s="8" t="s">
        <v>163</v>
      </c>
      <c r="D501" s="8" t="s">
        <v>38</v>
      </c>
      <c r="E501" s="9">
        <v>1393.4</v>
      </c>
    </row>
    <row r="502" spans="1:5">
      <c r="A502" s="7" t="s">
        <v>289</v>
      </c>
      <c r="B502" s="8" t="s">
        <v>162</v>
      </c>
      <c r="C502" s="8" t="s">
        <v>106</v>
      </c>
      <c r="D502" s="8"/>
      <c r="E502" s="9">
        <f>E503</f>
        <v>129</v>
      </c>
    </row>
    <row r="503" spans="1:5" ht="41.4">
      <c r="A503" s="7" t="s">
        <v>290</v>
      </c>
      <c r="B503" s="8" t="s">
        <v>162</v>
      </c>
      <c r="C503" s="8" t="s">
        <v>107</v>
      </c>
      <c r="D503" s="8"/>
      <c r="E503" s="9">
        <f>E504</f>
        <v>129</v>
      </c>
    </row>
    <row r="504" spans="1:5" ht="41.4">
      <c r="A504" s="7" t="s">
        <v>240</v>
      </c>
      <c r="B504" s="8" t="s">
        <v>162</v>
      </c>
      <c r="C504" s="8" t="s">
        <v>107</v>
      </c>
      <c r="D504" s="8" t="s">
        <v>38</v>
      </c>
      <c r="E504" s="9">
        <v>129</v>
      </c>
    </row>
    <row r="505" spans="1:5">
      <c r="A505" s="7" t="s">
        <v>476</v>
      </c>
      <c r="B505" s="8" t="s">
        <v>162</v>
      </c>
      <c r="C505" s="8" t="s">
        <v>53</v>
      </c>
      <c r="D505" s="8"/>
      <c r="E505" s="9">
        <f>E506</f>
        <v>15739</v>
      </c>
    </row>
    <row r="506" spans="1:5" ht="27.6">
      <c r="A506" s="7" t="s">
        <v>320</v>
      </c>
      <c r="B506" s="8" t="s">
        <v>162</v>
      </c>
      <c r="C506" s="8" t="s">
        <v>158</v>
      </c>
      <c r="D506" s="8"/>
      <c r="E506" s="9">
        <f>E507+E509</f>
        <v>15739</v>
      </c>
    </row>
    <row r="507" spans="1:5" ht="82.8">
      <c r="A507" s="7" t="s">
        <v>324</v>
      </c>
      <c r="B507" s="8" t="s">
        <v>162</v>
      </c>
      <c r="C507" s="8" t="s">
        <v>325</v>
      </c>
      <c r="D507" s="8"/>
      <c r="E507" s="9">
        <f>E508</f>
        <v>1199.4000000000001</v>
      </c>
    </row>
    <row r="508" spans="1:5" ht="27.6">
      <c r="A508" s="7" t="s">
        <v>230</v>
      </c>
      <c r="B508" s="8" t="s">
        <v>162</v>
      </c>
      <c r="C508" s="8" t="s">
        <v>325</v>
      </c>
      <c r="D508" s="8" t="s">
        <v>117</v>
      </c>
      <c r="E508" s="9">
        <v>1199.4000000000001</v>
      </c>
    </row>
    <row r="509" spans="1:5" ht="27.6">
      <c r="A509" s="7" t="s">
        <v>326</v>
      </c>
      <c r="B509" s="8" t="s">
        <v>162</v>
      </c>
      <c r="C509" s="8" t="s">
        <v>327</v>
      </c>
      <c r="D509" s="8"/>
      <c r="E509" s="9">
        <f>E510</f>
        <v>14539.6</v>
      </c>
    </row>
    <row r="510" spans="1:5" ht="41.4">
      <c r="A510" s="7" t="s">
        <v>240</v>
      </c>
      <c r="B510" s="8" t="s">
        <v>162</v>
      </c>
      <c r="C510" s="8" t="s">
        <v>327</v>
      </c>
      <c r="D510" s="8" t="s">
        <v>38</v>
      </c>
      <c r="E510" s="9">
        <v>14539.6</v>
      </c>
    </row>
    <row r="511" spans="1:5">
      <c r="A511" s="14" t="s">
        <v>164</v>
      </c>
      <c r="B511" s="15" t="s">
        <v>165</v>
      </c>
      <c r="C511" s="15"/>
      <c r="D511" s="15"/>
      <c r="E511" s="16">
        <f>E516+E512</f>
        <v>650</v>
      </c>
    </row>
    <row r="512" spans="1:5" hidden="1">
      <c r="A512" s="7" t="s">
        <v>406</v>
      </c>
      <c r="B512" s="8" t="s">
        <v>165</v>
      </c>
      <c r="C512" s="8" t="s">
        <v>53</v>
      </c>
      <c r="D512" s="15"/>
      <c r="E512" s="9">
        <f t="shared" ref="E512:E514" si="11">E513</f>
        <v>0</v>
      </c>
    </row>
    <row r="513" spans="1:5" ht="41.4" hidden="1">
      <c r="A513" s="7" t="s">
        <v>398</v>
      </c>
      <c r="B513" s="8" t="s">
        <v>165</v>
      </c>
      <c r="C513" s="8" t="s">
        <v>54</v>
      </c>
      <c r="D513" s="15"/>
      <c r="E513" s="9">
        <f t="shared" si="11"/>
        <v>0</v>
      </c>
    </row>
    <row r="514" spans="1:5" ht="41.4" hidden="1">
      <c r="A514" s="7" t="s">
        <v>399</v>
      </c>
      <c r="B514" s="8" t="s">
        <v>165</v>
      </c>
      <c r="C514" s="17" t="s">
        <v>401</v>
      </c>
      <c r="D514" s="8"/>
      <c r="E514" s="9">
        <f t="shared" si="11"/>
        <v>0</v>
      </c>
    </row>
    <row r="515" spans="1:5" ht="41.4" hidden="1">
      <c r="A515" s="7" t="s">
        <v>400</v>
      </c>
      <c r="B515" s="8" t="s">
        <v>165</v>
      </c>
      <c r="C515" s="17" t="s">
        <v>401</v>
      </c>
      <c r="D515" s="8">
        <v>600</v>
      </c>
      <c r="E515" s="9"/>
    </row>
    <row r="516" spans="1:5" ht="69">
      <c r="A516" s="7" t="s">
        <v>499</v>
      </c>
      <c r="B516" s="8" t="s">
        <v>165</v>
      </c>
      <c r="C516" s="8" t="s">
        <v>166</v>
      </c>
      <c r="D516" s="8"/>
      <c r="E516" s="9">
        <f t="shared" ref="E516:E517" si="12">E517</f>
        <v>650</v>
      </c>
    </row>
    <row r="517" spans="1:5">
      <c r="A517" s="7" t="s">
        <v>328</v>
      </c>
      <c r="B517" s="8" t="s">
        <v>165</v>
      </c>
      <c r="C517" s="8" t="s">
        <v>167</v>
      </c>
      <c r="D517" s="8"/>
      <c r="E517" s="9">
        <f t="shared" si="12"/>
        <v>650</v>
      </c>
    </row>
    <row r="518" spans="1:5" ht="41.4">
      <c r="A518" s="7" t="s">
        <v>240</v>
      </c>
      <c r="B518" s="8" t="s">
        <v>165</v>
      </c>
      <c r="C518" s="8" t="s">
        <v>167</v>
      </c>
      <c r="D518" s="8" t="s">
        <v>38</v>
      </c>
      <c r="E518" s="9">
        <v>650</v>
      </c>
    </row>
    <row r="519" spans="1:5">
      <c r="A519" s="14" t="s">
        <v>334</v>
      </c>
      <c r="B519" s="15" t="s">
        <v>168</v>
      </c>
      <c r="C519" s="15"/>
      <c r="D519" s="15"/>
      <c r="E519" s="16">
        <f>E520</f>
        <v>134621.1</v>
      </c>
    </row>
    <row r="520" spans="1:5">
      <c r="A520" s="14" t="s">
        <v>169</v>
      </c>
      <c r="B520" s="15" t="s">
        <v>170</v>
      </c>
      <c r="C520" s="15"/>
      <c r="D520" s="15"/>
      <c r="E520" s="16">
        <f>E521+E529</f>
        <v>134621.1</v>
      </c>
    </row>
    <row r="521" spans="1:5" ht="41.4">
      <c r="A521" s="7" t="s">
        <v>479</v>
      </c>
      <c r="B521" s="8" t="s">
        <v>170</v>
      </c>
      <c r="C521" s="8" t="s">
        <v>171</v>
      </c>
      <c r="D521" s="8"/>
      <c r="E521" s="9">
        <f>E522+E524+E527</f>
        <v>134621.1</v>
      </c>
    </row>
    <row r="522" spans="1:5" ht="27.6">
      <c r="A522" s="7" t="s">
        <v>436</v>
      </c>
      <c r="B522" s="8" t="s">
        <v>170</v>
      </c>
      <c r="C522" s="8" t="s">
        <v>206</v>
      </c>
      <c r="D522" s="8"/>
      <c r="E522" s="9">
        <f>E523</f>
        <v>4300</v>
      </c>
    </row>
    <row r="523" spans="1:5" ht="27.6">
      <c r="A523" s="7" t="s">
        <v>369</v>
      </c>
      <c r="B523" s="8" t="s">
        <v>170</v>
      </c>
      <c r="C523" s="8" t="s">
        <v>206</v>
      </c>
      <c r="D523" s="8">
        <v>400</v>
      </c>
      <c r="E523" s="9">
        <v>4300</v>
      </c>
    </row>
    <row r="524" spans="1:5" ht="41.4">
      <c r="A524" s="7" t="s">
        <v>329</v>
      </c>
      <c r="B524" s="8" t="s">
        <v>170</v>
      </c>
      <c r="C524" s="8" t="s">
        <v>172</v>
      </c>
      <c r="D524" s="8"/>
      <c r="E524" s="9">
        <f>E525+E526</f>
        <v>155</v>
      </c>
    </row>
    <row r="525" spans="1:5" ht="27.6">
      <c r="A525" s="7" t="s">
        <v>213</v>
      </c>
      <c r="B525" s="8" t="s">
        <v>170</v>
      </c>
      <c r="C525" s="8" t="s">
        <v>172</v>
      </c>
      <c r="D525" s="8" t="s">
        <v>11</v>
      </c>
      <c r="E525" s="9">
        <v>20</v>
      </c>
    </row>
    <row r="526" spans="1:5" ht="41.4">
      <c r="A526" s="7" t="s">
        <v>240</v>
      </c>
      <c r="B526" s="8" t="s">
        <v>170</v>
      </c>
      <c r="C526" s="8" t="s">
        <v>172</v>
      </c>
      <c r="D526" s="8" t="s">
        <v>38</v>
      </c>
      <c r="E526" s="9">
        <v>135</v>
      </c>
    </row>
    <row r="527" spans="1:5" ht="27.6">
      <c r="A527" s="7" t="s">
        <v>330</v>
      </c>
      <c r="B527" s="8" t="s">
        <v>170</v>
      </c>
      <c r="C527" s="8" t="s">
        <v>173</v>
      </c>
      <c r="D527" s="8"/>
      <c r="E527" s="9">
        <f>E528</f>
        <v>130166.1</v>
      </c>
    </row>
    <row r="528" spans="1:5" ht="41.4">
      <c r="A528" s="7" t="s">
        <v>240</v>
      </c>
      <c r="B528" s="8" t="s">
        <v>170</v>
      </c>
      <c r="C528" s="8" t="s">
        <v>173</v>
      </c>
      <c r="D528" s="8" t="s">
        <v>38</v>
      </c>
      <c r="E528" s="9">
        <v>130166.1</v>
      </c>
    </row>
    <row r="529" spans="1:5" ht="41.4" hidden="1">
      <c r="A529" s="7" t="s">
        <v>458</v>
      </c>
      <c r="B529" s="41" t="s">
        <v>170</v>
      </c>
      <c r="C529" s="41" t="s">
        <v>27</v>
      </c>
      <c r="D529" s="41"/>
      <c r="E529" s="9">
        <f>E530</f>
        <v>0</v>
      </c>
    </row>
    <row r="530" spans="1:5" ht="69" hidden="1">
      <c r="A530" s="7" t="s">
        <v>378</v>
      </c>
      <c r="B530" s="41" t="s">
        <v>170</v>
      </c>
      <c r="C530" s="41" t="s">
        <v>77</v>
      </c>
      <c r="D530" s="41"/>
      <c r="E530" s="9">
        <f>E531</f>
        <v>0</v>
      </c>
    </row>
    <row r="531" spans="1:5" ht="27.6" hidden="1">
      <c r="A531" s="7" t="s">
        <v>268</v>
      </c>
      <c r="B531" s="41" t="s">
        <v>170</v>
      </c>
      <c r="C531" s="41" t="s">
        <v>77</v>
      </c>
      <c r="D531" s="41" t="s">
        <v>59</v>
      </c>
      <c r="E531" s="9"/>
    </row>
    <row r="532" spans="1:5" ht="27.6">
      <c r="A532" s="14" t="s">
        <v>333</v>
      </c>
      <c r="B532" s="15" t="s">
        <v>174</v>
      </c>
      <c r="C532" s="15"/>
      <c r="D532" s="15"/>
      <c r="E532" s="16">
        <f t="shared" ref="E532:E536" si="13">E533</f>
        <v>15012.7</v>
      </c>
    </row>
    <row r="533" spans="1:5" ht="27.6">
      <c r="A533" s="14" t="s">
        <v>207</v>
      </c>
      <c r="B533" s="15" t="s">
        <v>175</v>
      </c>
      <c r="C533" s="15"/>
      <c r="D533" s="15"/>
      <c r="E533" s="16">
        <f t="shared" si="13"/>
        <v>15012.7</v>
      </c>
    </row>
    <row r="534" spans="1:5" ht="27.6">
      <c r="A534" s="7" t="s">
        <v>452</v>
      </c>
      <c r="B534" s="8" t="s">
        <v>175</v>
      </c>
      <c r="C534" s="8" t="s">
        <v>8</v>
      </c>
      <c r="D534" s="8"/>
      <c r="E534" s="9">
        <f t="shared" si="13"/>
        <v>15012.7</v>
      </c>
    </row>
    <row r="535" spans="1:5" ht="41.4">
      <c r="A535" s="7" t="s">
        <v>224</v>
      </c>
      <c r="B535" s="8" t="s">
        <v>175</v>
      </c>
      <c r="C535" s="8" t="s">
        <v>18</v>
      </c>
      <c r="D535" s="8"/>
      <c r="E535" s="9">
        <f t="shared" si="13"/>
        <v>15012.7</v>
      </c>
    </row>
    <row r="536" spans="1:5" ht="27.6">
      <c r="A536" s="7" t="s">
        <v>331</v>
      </c>
      <c r="B536" s="8" t="s">
        <v>175</v>
      </c>
      <c r="C536" s="8" t="s">
        <v>176</v>
      </c>
      <c r="D536" s="8"/>
      <c r="E536" s="9">
        <f t="shared" si="13"/>
        <v>15012.7</v>
      </c>
    </row>
    <row r="537" spans="1:5" ht="27.6">
      <c r="A537" s="10" t="s">
        <v>332</v>
      </c>
      <c r="B537" s="11" t="s">
        <v>175</v>
      </c>
      <c r="C537" s="11" t="s">
        <v>176</v>
      </c>
      <c r="D537" s="11" t="s">
        <v>177</v>
      </c>
      <c r="E537" s="12">
        <v>15012.7</v>
      </c>
    </row>
    <row r="538" spans="1:5">
      <c r="A538" s="34" t="s">
        <v>178</v>
      </c>
      <c r="B538" s="34"/>
      <c r="C538" s="34"/>
      <c r="D538" s="34"/>
      <c r="E538" s="13">
        <f>E9+E122+E159+E197+E313+E430+E480+E519+E532+E303</f>
        <v>3344053.7000000007</v>
      </c>
    </row>
  </sheetData>
  <mergeCells count="6">
    <mergeCell ref="A538:D538"/>
    <mergeCell ref="C1:E1"/>
    <mergeCell ref="A2:E2"/>
    <mergeCell ref="A3:E3"/>
    <mergeCell ref="A4:E4"/>
    <mergeCell ref="A6:E6"/>
  </mergeCells>
  <pageMargins left="0.70866141732283472" right="0.70866141732283472" top="0.59055118110236227" bottom="0.59055118110236227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39"/>
  <sheetViews>
    <sheetView showGridLines="0" tabSelected="1" topLeftCell="A512" zoomScaleSheetLayoutView="70" workbookViewId="0">
      <selection activeCell="A421" sqref="A421:XFD421"/>
    </sheetView>
  </sheetViews>
  <sheetFormatPr defaultColWidth="8.88671875" defaultRowHeight="15.6" outlineLevelRow="5"/>
  <cols>
    <col min="1" max="1" width="48.88671875" style="1" customWidth="1"/>
    <col min="2" max="2" width="6.44140625" style="1" customWidth="1"/>
    <col min="3" max="3" width="11.44140625" style="1" customWidth="1"/>
    <col min="4" max="4" width="5.5546875" style="1" customWidth="1"/>
    <col min="5" max="6" width="12.6640625" style="1" customWidth="1"/>
    <col min="7" max="16384" width="8.88671875" style="1"/>
  </cols>
  <sheetData>
    <row r="1" spans="1:6">
      <c r="A1" s="6"/>
      <c r="B1" s="6"/>
      <c r="C1" s="39" t="s">
        <v>208</v>
      </c>
      <c r="D1" s="39"/>
      <c r="E1" s="39"/>
      <c r="F1" s="39"/>
    </row>
    <row r="2" spans="1:6">
      <c r="A2" s="39" t="s">
        <v>481</v>
      </c>
      <c r="B2" s="39"/>
      <c r="C2" s="39"/>
      <c r="D2" s="39"/>
      <c r="E2" s="39"/>
      <c r="F2" s="39"/>
    </row>
    <row r="3" spans="1:6">
      <c r="A3" s="39" t="s">
        <v>482</v>
      </c>
      <c r="B3" s="39"/>
      <c r="C3" s="39"/>
      <c r="D3" s="39"/>
      <c r="E3" s="39"/>
      <c r="F3" s="39"/>
    </row>
    <row r="4" spans="1:6" ht="10.199999999999999" customHeight="1">
      <c r="A4" s="31"/>
      <c r="B4" s="31"/>
      <c r="C4" s="31"/>
      <c r="D4" s="31"/>
      <c r="E4" s="31"/>
      <c r="F4" s="31"/>
    </row>
    <row r="5" spans="1:6" ht="54" customHeight="1">
      <c r="A5" s="40" t="s">
        <v>505</v>
      </c>
      <c r="B5" s="40"/>
      <c r="C5" s="40"/>
      <c r="D5" s="40"/>
      <c r="E5" s="40"/>
      <c r="F5" s="40"/>
    </row>
    <row r="6" spans="1:6" ht="17.25" customHeight="1">
      <c r="A6" s="37"/>
      <c r="B6" s="38"/>
      <c r="C6" s="38"/>
      <c r="D6" s="38"/>
      <c r="E6" s="38"/>
      <c r="F6" s="38"/>
    </row>
    <row r="7" spans="1:6" ht="34.200000000000003">
      <c r="A7" s="3" t="s">
        <v>179</v>
      </c>
      <c r="B7" s="3" t="s">
        <v>180</v>
      </c>
      <c r="C7" s="3" t="s">
        <v>181</v>
      </c>
      <c r="D7" s="3" t="s">
        <v>182</v>
      </c>
      <c r="E7" s="3" t="s">
        <v>483</v>
      </c>
      <c r="F7" s="3" t="s">
        <v>484</v>
      </c>
    </row>
    <row r="8" spans="1:6" s="4" customFormat="1">
      <c r="A8" s="14" t="s">
        <v>340</v>
      </c>
      <c r="B8" s="15" t="s">
        <v>0</v>
      </c>
      <c r="C8" s="15"/>
      <c r="D8" s="15"/>
      <c r="E8" s="16">
        <f>E9+E16+E21+E45+E48+E62+E65</f>
        <v>236170.00000000003</v>
      </c>
      <c r="F8" s="16">
        <f>F9+F16+F21+F45+F48+F62+F65</f>
        <v>266392.80000000005</v>
      </c>
    </row>
    <row r="9" spans="1:6" s="4" customFormat="1" ht="41.4" outlineLevel="1">
      <c r="A9" s="14" t="s">
        <v>1</v>
      </c>
      <c r="B9" s="15" t="s">
        <v>2</v>
      </c>
      <c r="C9" s="15"/>
      <c r="D9" s="15"/>
      <c r="E9" s="16">
        <f>E10+E14</f>
        <v>4875.6000000000004</v>
      </c>
      <c r="F9" s="16">
        <f>F10+F14</f>
        <v>4875.6000000000004</v>
      </c>
    </row>
    <row r="10" spans="1:6" outlineLevel="3">
      <c r="A10" s="7" t="s">
        <v>453</v>
      </c>
      <c r="B10" s="8" t="s">
        <v>2</v>
      </c>
      <c r="C10" s="8" t="s">
        <v>3</v>
      </c>
      <c r="D10" s="8"/>
      <c r="E10" s="9">
        <f t="shared" ref="E10:F12" si="0">E11</f>
        <v>4875.6000000000004</v>
      </c>
      <c r="F10" s="9">
        <f t="shared" si="0"/>
        <v>4875.6000000000004</v>
      </c>
    </row>
    <row r="11" spans="1:6" ht="27.6" outlineLevel="4">
      <c r="A11" s="7" t="s">
        <v>209</v>
      </c>
      <c r="B11" s="8" t="s">
        <v>2</v>
      </c>
      <c r="C11" s="8" t="s">
        <v>4</v>
      </c>
      <c r="D11" s="8"/>
      <c r="E11" s="9">
        <f t="shared" si="0"/>
        <v>4875.6000000000004</v>
      </c>
      <c r="F11" s="9">
        <f t="shared" si="0"/>
        <v>4875.6000000000004</v>
      </c>
    </row>
    <row r="12" spans="1:6" ht="27.6" outlineLevel="5">
      <c r="A12" s="7" t="s">
        <v>210</v>
      </c>
      <c r="B12" s="8" t="s">
        <v>2</v>
      </c>
      <c r="C12" s="8" t="s">
        <v>186</v>
      </c>
      <c r="D12" s="8"/>
      <c r="E12" s="9">
        <f t="shared" si="0"/>
        <v>4875.6000000000004</v>
      </c>
      <c r="F12" s="9">
        <f t="shared" si="0"/>
        <v>4875.6000000000004</v>
      </c>
    </row>
    <row r="13" spans="1:6" s="4" customFormat="1" ht="69" outlineLevel="1">
      <c r="A13" s="7" t="s">
        <v>211</v>
      </c>
      <c r="B13" s="8" t="s">
        <v>2</v>
      </c>
      <c r="C13" s="8" t="s">
        <v>186</v>
      </c>
      <c r="D13" s="8" t="s">
        <v>5</v>
      </c>
      <c r="E13" s="9">
        <v>4875.6000000000004</v>
      </c>
      <c r="F13" s="9">
        <v>4875.6000000000004</v>
      </c>
    </row>
    <row r="14" spans="1:6" s="4" customFormat="1" hidden="1" outlineLevel="1">
      <c r="A14" s="7" t="s">
        <v>423</v>
      </c>
      <c r="B14" s="8" t="s">
        <v>2</v>
      </c>
      <c r="C14" s="8" t="s">
        <v>12</v>
      </c>
      <c r="D14" s="8"/>
      <c r="E14" s="9">
        <f>E15</f>
        <v>0</v>
      </c>
      <c r="F14" s="9">
        <f>F15</f>
        <v>0</v>
      </c>
    </row>
    <row r="15" spans="1:6" s="4" customFormat="1" ht="69" hidden="1" outlineLevel="1">
      <c r="A15" s="7" t="s">
        <v>424</v>
      </c>
      <c r="B15" s="8" t="s">
        <v>2</v>
      </c>
      <c r="C15" s="8" t="s">
        <v>12</v>
      </c>
      <c r="D15" s="8">
        <v>100</v>
      </c>
      <c r="E15" s="9"/>
      <c r="F15" s="9"/>
    </row>
    <row r="16" spans="1:6" ht="55.2" outlineLevel="2">
      <c r="A16" s="14" t="s">
        <v>6</v>
      </c>
      <c r="B16" s="15" t="s">
        <v>7</v>
      </c>
      <c r="C16" s="15"/>
      <c r="D16" s="15"/>
      <c r="E16" s="16">
        <f>E17</f>
        <v>12562</v>
      </c>
      <c r="F16" s="16">
        <f>F17</f>
        <v>12562</v>
      </c>
    </row>
    <row r="17" spans="1:6" outlineLevel="4">
      <c r="A17" s="7" t="s">
        <v>212</v>
      </c>
      <c r="B17" s="8" t="s">
        <v>7</v>
      </c>
      <c r="C17" s="8" t="s">
        <v>12</v>
      </c>
      <c r="D17" s="8"/>
      <c r="E17" s="9">
        <f>E18+E19+E20</f>
        <v>12562</v>
      </c>
      <c r="F17" s="9">
        <f>F18+F19+F20</f>
        <v>12562</v>
      </c>
    </row>
    <row r="18" spans="1:6" ht="69" outlineLevel="5">
      <c r="A18" s="7" t="s">
        <v>211</v>
      </c>
      <c r="B18" s="8" t="s">
        <v>7</v>
      </c>
      <c r="C18" s="8" t="s">
        <v>12</v>
      </c>
      <c r="D18" s="8" t="s">
        <v>5</v>
      </c>
      <c r="E18" s="9">
        <v>12119</v>
      </c>
      <c r="F18" s="9">
        <v>12119</v>
      </c>
    </row>
    <row r="19" spans="1:6" s="4" customFormat="1" ht="27.6" outlineLevel="2">
      <c r="A19" s="7" t="s">
        <v>213</v>
      </c>
      <c r="B19" s="8" t="s">
        <v>7</v>
      </c>
      <c r="C19" s="8" t="s">
        <v>12</v>
      </c>
      <c r="D19" s="8" t="s">
        <v>11</v>
      </c>
      <c r="E19" s="9">
        <v>435.4</v>
      </c>
      <c r="F19" s="9">
        <v>435.4</v>
      </c>
    </row>
    <row r="20" spans="1:6" outlineLevel="5">
      <c r="A20" s="7" t="s">
        <v>214</v>
      </c>
      <c r="B20" s="8" t="s">
        <v>7</v>
      </c>
      <c r="C20" s="8" t="s">
        <v>12</v>
      </c>
      <c r="D20" s="8" t="s">
        <v>13</v>
      </c>
      <c r="E20" s="9">
        <v>7.6</v>
      </c>
      <c r="F20" s="9">
        <v>7.6</v>
      </c>
    </row>
    <row r="21" spans="1:6" ht="73.5" customHeight="1" outlineLevel="5">
      <c r="A21" s="14" t="s">
        <v>14</v>
      </c>
      <c r="B21" s="15" t="s">
        <v>15</v>
      </c>
      <c r="C21" s="15"/>
      <c r="D21" s="15"/>
      <c r="E21" s="16">
        <f>E26+E22+E43</f>
        <v>69561.700000000012</v>
      </c>
      <c r="F21" s="16">
        <f>F26+F22+F43</f>
        <v>69567.200000000012</v>
      </c>
    </row>
    <row r="22" spans="1:6" hidden="1" outlineLevel="5">
      <c r="A22" s="7" t="s">
        <v>454</v>
      </c>
      <c r="B22" s="8" t="s">
        <v>15</v>
      </c>
      <c r="C22" s="8" t="s">
        <v>134</v>
      </c>
      <c r="D22" s="8"/>
      <c r="E22" s="9">
        <f t="shared" ref="E22:F24" si="1">E23</f>
        <v>0</v>
      </c>
      <c r="F22" s="9">
        <f t="shared" si="1"/>
        <v>0</v>
      </c>
    </row>
    <row r="23" spans="1:6" ht="27.6" hidden="1" outlineLevel="5">
      <c r="A23" s="7" t="s">
        <v>355</v>
      </c>
      <c r="B23" s="8" t="s">
        <v>15</v>
      </c>
      <c r="C23" s="8" t="s">
        <v>204</v>
      </c>
      <c r="D23" s="8"/>
      <c r="E23" s="9">
        <f t="shared" si="1"/>
        <v>0</v>
      </c>
      <c r="F23" s="9">
        <f t="shared" si="1"/>
        <v>0</v>
      </c>
    </row>
    <row r="24" spans="1:6" ht="55.2" hidden="1" outlineLevel="5">
      <c r="A24" s="7" t="s">
        <v>426</v>
      </c>
      <c r="B24" s="8" t="s">
        <v>15</v>
      </c>
      <c r="C24" s="17" t="s">
        <v>425</v>
      </c>
      <c r="D24" s="8"/>
      <c r="E24" s="9">
        <f t="shared" si="1"/>
        <v>0</v>
      </c>
      <c r="F24" s="9">
        <f t="shared" si="1"/>
        <v>0</v>
      </c>
    </row>
    <row r="25" spans="1:6" ht="27.6" hidden="1" outlineLevel="5">
      <c r="A25" s="7" t="s">
        <v>353</v>
      </c>
      <c r="B25" s="8" t="s">
        <v>15</v>
      </c>
      <c r="C25" s="17" t="s">
        <v>425</v>
      </c>
      <c r="D25" s="8">
        <v>200</v>
      </c>
      <c r="E25" s="9"/>
      <c r="F25" s="9"/>
    </row>
    <row r="26" spans="1:6" s="4" customFormat="1" outlineLevel="1" collapsed="1">
      <c r="A26" s="7" t="s">
        <v>453</v>
      </c>
      <c r="B26" s="8" t="s">
        <v>15</v>
      </c>
      <c r="C26" s="8" t="s">
        <v>3</v>
      </c>
      <c r="D26" s="8"/>
      <c r="E26" s="9">
        <f>E27+E35+E39</f>
        <v>69561.700000000012</v>
      </c>
      <c r="F26" s="9">
        <f>F27+F35+F39</f>
        <v>69567.200000000012</v>
      </c>
    </row>
    <row r="27" spans="1:6" ht="27.6" outlineLevel="2">
      <c r="A27" s="7" t="s">
        <v>209</v>
      </c>
      <c r="B27" s="8" t="s">
        <v>15</v>
      </c>
      <c r="C27" s="8" t="s">
        <v>4</v>
      </c>
      <c r="D27" s="8"/>
      <c r="E27" s="9">
        <f>E28+E32</f>
        <v>60997.100000000006</v>
      </c>
      <c r="F27" s="9">
        <f>F28+F32</f>
        <v>60997.100000000006</v>
      </c>
    </row>
    <row r="28" spans="1:6" ht="27.6" outlineLevel="3">
      <c r="A28" s="7" t="s">
        <v>210</v>
      </c>
      <c r="B28" s="8" t="s">
        <v>15</v>
      </c>
      <c r="C28" s="8" t="s">
        <v>186</v>
      </c>
      <c r="D28" s="8"/>
      <c r="E28" s="9">
        <f>E29+E30+E31</f>
        <v>55996.700000000004</v>
      </c>
      <c r="F28" s="9">
        <f>F29+F30+F31</f>
        <v>55996.700000000004</v>
      </c>
    </row>
    <row r="29" spans="1:6" ht="69" outlineLevel="4">
      <c r="A29" s="7" t="s">
        <v>211</v>
      </c>
      <c r="B29" s="8" t="s">
        <v>15</v>
      </c>
      <c r="C29" s="8" t="s">
        <v>186</v>
      </c>
      <c r="D29" s="8" t="s">
        <v>5</v>
      </c>
      <c r="E29" s="9">
        <v>49420.4</v>
      </c>
      <c r="F29" s="9">
        <v>49420.4</v>
      </c>
    </row>
    <row r="30" spans="1:6" ht="27.6" outlineLevel="5">
      <c r="A30" s="7" t="s">
        <v>213</v>
      </c>
      <c r="B30" s="8" t="s">
        <v>15</v>
      </c>
      <c r="C30" s="8" t="s">
        <v>186</v>
      </c>
      <c r="D30" s="8" t="s">
        <v>11</v>
      </c>
      <c r="E30" s="9">
        <v>6302.3</v>
      </c>
      <c r="F30" s="9">
        <v>6302.3</v>
      </c>
    </row>
    <row r="31" spans="1:6" outlineLevel="5">
      <c r="A31" s="7" t="s">
        <v>214</v>
      </c>
      <c r="B31" s="8" t="s">
        <v>15</v>
      </c>
      <c r="C31" s="8" t="s">
        <v>186</v>
      </c>
      <c r="D31" s="8" t="s">
        <v>13</v>
      </c>
      <c r="E31" s="9">
        <v>274</v>
      </c>
      <c r="F31" s="9">
        <v>274</v>
      </c>
    </row>
    <row r="32" spans="1:6" ht="41.4" outlineLevel="5">
      <c r="A32" s="7" t="s">
        <v>215</v>
      </c>
      <c r="B32" s="8" t="s">
        <v>15</v>
      </c>
      <c r="C32" s="8" t="s">
        <v>216</v>
      </c>
      <c r="D32" s="8"/>
      <c r="E32" s="9">
        <f>E33+E34</f>
        <v>5000.3999999999996</v>
      </c>
      <c r="F32" s="9">
        <f>F33+F34</f>
        <v>5000.3999999999996</v>
      </c>
    </row>
    <row r="33" spans="1:6" s="4" customFormat="1" ht="69" outlineLevel="4">
      <c r="A33" s="7" t="s">
        <v>211</v>
      </c>
      <c r="B33" s="8" t="s">
        <v>15</v>
      </c>
      <c r="C33" s="8" t="s">
        <v>216</v>
      </c>
      <c r="D33" s="8" t="s">
        <v>5</v>
      </c>
      <c r="E33" s="9">
        <v>4838.3999999999996</v>
      </c>
      <c r="F33" s="9">
        <v>4838.3999999999996</v>
      </c>
    </row>
    <row r="34" spans="1:6" ht="27.6" outlineLevel="5">
      <c r="A34" s="7" t="s">
        <v>213</v>
      </c>
      <c r="B34" s="8" t="s">
        <v>15</v>
      </c>
      <c r="C34" s="8" t="s">
        <v>216</v>
      </c>
      <c r="D34" s="8" t="s">
        <v>11</v>
      </c>
      <c r="E34" s="9">
        <v>162</v>
      </c>
      <c r="F34" s="9">
        <v>162</v>
      </c>
    </row>
    <row r="35" spans="1:6" outlineLevel="5">
      <c r="A35" s="7" t="s">
        <v>217</v>
      </c>
      <c r="B35" s="8" t="s">
        <v>15</v>
      </c>
      <c r="C35" s="8" t="s">
        <v>183</v>
      </c>
      <c r="D35" s="8"/>
      <c r="E35" s="9">
        <f>E36</f>
        <v>8564.6</v>
      </c>
      <c r="F35" s="9">
        <f>F36</f>
        <v>8570.1</v>
      </c>
    </row>
    <row r="36" spans="1:6" ht="36" customHeight="1" outlineLevel="3">
      <c r="A36" s="7" t="s">
        <v>218</v>
      </c>
      <c r="B36" s="8" t="s">
        <v>15</v>
      </c>
      <c r="C36" s="8" t="s">
        <v>185</v>
      </c>
      <c r="D36" s="8"/>
      <c r="E36" s="9">
        <f>E37+E38</f>
        <v>8564.6</v>
      </c>
      <c r="F36" s="9">
        <f>F37+F38</f>
        <v>8570.1</v>
      </c>
    </row>
    <row r="37" spans="1:6" ht="69" outlineLevel="4">
      <c r="A37" s="7" t="s">
        <v>211</v>
      </c>
      <c r="B37" s="8" t="s">
        <v>15</v>
      </c>
      <c r="C37" s="8" t="s">
        <v>185</v>
      </c>
      <c r="D37" s="8" t="s">
        <v>5</v>
      </c>
      <c r="E37" s="9">
        <v>7094.4</v>
      </c>
      <c r="F37" s="9">
        <v>7098.7</v>
      </c>
    </row>
    <row r="38" spans="1:6" ht="27.6" outlineLevel="5">
      <c r="A38" s="7" t="s">
        <v>213</v>
      </c>
      <c r="B38" s="8" t="s">
        <v>15</v>
      </c>
      <c r="C38" s="8" t="s">
        <v>185</v>
      </c>
      <c r="D38" s="8" t="s">
        <v>11</v>
      </c>
      <c r="E38" s="9">
        <v>1470.2</v>
      </c>
      <c r="F38" s="9">
        <v>1471.4</v>
      </c>
    </row>
    <row r="39" spans="1:6" ht="27.6" hidden="1" outlineLevel="5">
      <c r="A39" s="7" t="s">
        <v>344</v>
      </c>
      <c r="B39" s="8" t="s">
        <v>15</v>
      </c>
      <c r="C39" s="8" t="s">
        <v>219</v>
      </c>
      <c r="D39" s="8"/>
      <c r="E39" s="9">
        <f>E40</f>
        <v>0</v>
      </c>
      <c r="F39" s="9">
        <f>F40</f>
        <v>0</v>
      </c>
    </row>
    <row r="40" spans="1:6" ht="41.4" hidden="1" outlineLevel="4">
      <c r="A40" s="7" t="s">
        <v>220</v>
      </c>
      <c r="B40" s="8" t="s">
        <v>15</v>
      </c>
      <c r="C40" s="8" t="s">
        <v>221</v>
      </c>
      <c r="D40" s="8"/>
      <c r="E40" s="9">
        <f>E41+E42</f>
        <v>0</v>
      </c>
      <c r="F40" s="9">
        <f>F41+F42</f>
        <v>0</v>
      </c>
    </row>
    <row r="41" spans="1:6" ht="69" hidden="1" outlineLevel="5">
      <c r="A41" s="7" t="s">
        <v>211</v>
      </c>
      <c r="B41" s="8" t="s">
        <v>15</v>
      </c>
      <c r="C41" s="8" t="s">
        <v>221</v>
      </c>
      <c r="D41" s="8" t="s">
        <v>5</v>
      </c>
      <c r="E41" s="9"/>
      <c r="F41" s="9"/>
    </row>
    <row r="42" spans="1:6" ht="27.6" hidden="1" outlineLevel="3">
      <c r="A42" s="7" t="s">
        <v>213</v>
      </c>
      <c r="B42" s="8" t="s">
        <v>15</v>
      </c>
      <c r="C42" s="8" t="s">
        <v>221</v>
      </c>
      <c r="D42" s="8" t="s">
        <v>11</v>
      </c>
      <c r="E42" s="9"/>
      <c r="F42" s="9"/>
    </row>
    <row r="43" spans="1:6" hidden="1" outlineLevel="3">
      <c r="A43" s="7" t="s">
        <v>423</v>
      </c>
      <c r="B43" s="8" t="s">
        <v>15</v>
      </c>
      <c r="C43" s="8" t="s">
        <v>12</v>
      </c>
      <c r="D43" s="8"/>
      <c r="E43" s="9">
        <f>E44</f>
        <v>0</v>
      </c>
      <c r="F43" s="9">
        <f>F44</f>
        <v>0</v>
      </c>
    </row>
    <row r="44" spans="1:6" ht="69" hidden="1" outlineLevel="3">
      <c r="A44" s="7" t="s">
        <v>424</v>
      </c>
      <c r="B44" s="8" t="s">
        <v>15</v>
      </c>
      <c r="C44" s="8" t="s">
        <v>12</v>
      </c>
      <c r="D44" s="8">
        <v>100</v>
      </c>
      <c r="E44" s="9"/>
      <c r="F44" s="9"/>
    </row>
    <row r="45" spans="1:6" outlineLevel="4">
      <c r="A45" s="14" t="s">
        <v>222</v>
      </c>
      <c r="B45" s="15" t="s">
        <v>223</v>
      </c>
      <c r="C45" s="15"/>
      <c r="D45" s="15"/>
      <c r="E45" s="16">
        <f>E46</f>
        <v>255.1</v>
      </c>
      <c r="F45" s="16">
        <f>F46</f>
        <v>39.799999999999997</v>
      </c>
    </row>
    <row r="46" spans="1:6" outlineLevel="5">
      <c r="A46" s="7" t="s">
        <v>212</v>
      </c>
      <c r="B46" s="8" t="s">
        <v>223</v>
      </c>
      <c r="C46" s="8" t="s">
        <v>12</v>
      </c>
      <c r="D46" s="8"/>
      <c r="E46" s="9">
        <f>E47</f>
        <v>255.1</v>
      </c>
      <c r="F46" s="9">
        <f>F47</f>
        <v>39.799999999999997</v>
      </c>
    </row>
    <row r="47" spans="1:6" s="4" customFormat="1" ht="27.6" outlineLevel="1">
      <c r="A47" s="7" t="s">
        <v>213</v>
      </c>
      <c r="B47" s="8" t="s">
        <v>223</v>
      </c>
      <c r="C47" s="8" t="s">
        <v>12</v>
      </c>
      <c r="D47" s="8" t="s">
        <v>11</v>
      </c>
      <c r="E47" s="9">
        <v>255.1</v>
      </c>
      <c r="F47" s="9">
        <v>39.799999999999997</v>
      </c>
    </row>
    <row r="48" spans="1:6" s="4" customFormat="1" ht="41.4" outlineLevel="2">
      <c r="A48" s="14" t="s">
        <v>16</v>
      </c>
      <c r="B48" s="15" t="s">
        <v>17</v>
      </c>
      <c r="C48" s="15"/>
      <c r="D48" s="15"/>
      <c r="E48" s="16">
        <f>E49+E59</f>
        <v>14169</v>
      </c>
      <c r="F48" s="16">
        <f>F49+F59</f>
        <v>14169</v>
      </c>
    </row>
    <row r="49" spans="1:6" s="4" customFormat="1" ht="27.6" outlineLevel="1">
      <c r="A49" s="7" t="s">
        <v>455</v>
      </c>
      <c r="B49" s="8" t="s">
        <v>17</v>
      </c>
      <c r="C49" s="8" t="s">
        <v>8</v>
      </c>
      <c r="D49" s="8"/>
      <c r="E49" s="9">
        <f>E50+E54</f>
        <v>11134</v>
      </c>
      <c r="F49" s="9">
        <f>F50+F54</f>
        <v>11134</v>
      </c>
    </row>
    <row r="50" spans="1:6" s="4" customFormat="1" ht="41.4" outlineLevel="2">
      <c r="A50" s="7" t="s">
        <v>224</v>
      </c>
      <c r="B50" s="8" t="s">
        <v>17</v>
      </c>
      <c r="C50" s="8" t="s">
        <v>18</v>
      </c>
      <c r="D50" s="8"/>
      <c r="E50" s="9">
        <f>E51</f>
        <v>11104</v>
      </c>
      <c r="F50" s="9">
        <f>F51</f>
        <v>11104</v>
      </c>
    </row>
    <row r="51" spans="1:6" ht="30.75" customHeight="1" outlineLevel="3">
      <c r="A51" s="7" t="s">
        <v>225</v>
      </c>
      <c r="B51" s="8" t="s">
        <v>17</v>
      </c>
      <c r="C51" s="8" t="s">
        <v>19</v>
      </c>
      <c r="D51" s="8"/>
      <c r="E51" s="9">
        <f>E52+E53</f>
        <v>11104</v>
      </c>
      <c r="F51" s="9">
        <f>F52+F53</f>
        <v>11104</v>
      </c>
    </row>
    <row r="52" spans="1:6" ht="69" outlineLevel="4">
      <c r="A52" s="7" t="s">
        <v>211</v>
      </c>
      <c r="B52" s="8" t="s">
        <v>17</v>
      </c>
      <c r="C52" s="8" t="s">
        <v>19</v>
      </c>
      <c r="D52" s="8" t="s">
        <v>5</v>
      </c>
      <c r="E52" s="9">
        <v>10870</v>
      </c>
      <c r="F52" s="9">
        <v>10870</v>
      </c>
    </row>
    <row r="53" spans="1:6" ht="27.6" outlineLevel="5">
      <c r="A53" s="7" t="s">
        <v>213</v>
      </c>
      <c r="B53" s="8" t="s">
        <v>17</v>
      </c>
      <c r="C53" s="8" t="s">
        <v>19</v>
      </c>
      <c r="D53" s="8" t="s">
        <v>11</v>
      </c>
      <c r="E53" s="9">
        <v>234</v>
      </c>
      <c r="F53" s="9">
        <v>234</v>
      </c>
    </row>
    <row r="54" spans="1:6" ht="27.6" outlineLevel="5">
      <c r="A54" s="7" t="s">
        <v>226</v>
      </c>
      <c r="B54" s="8" t="s">
        <v>17</v>
      </c>
      <c r="C54" s="8" t="s">
        <v>9</v>
      </c>
      <c r="D54" s="8"/>
      <c r="E54" s="9">
        <f>E55+E57</f>
        <v>30</v>
      </c>
      <c r="F54" s="9">
        <f>F55+F57</f>
        <v>30</v>
      </c>
    </row>
    <row r="55" spans="1:6" ht="41.4" outlineLevel="5">
      <c r="A55" s="7" t="s">
        <v>227</v>
      </c>
      <c r="B55" s="8" t="s">
        <v>17</v>
      </c>
      <c r="C55" s="8" t="s">
        <v>20</v>
      </c>
      <c r="D55" s="8"/>
      <c r="E55" s="9">
        <f>E56</f>
        <v>25</v>
      </c>
      <c r="F55" s="9">
        <f>F56</f>
        <v>25</v>
      </c>
    </row>
    <row r="56" spans="1:6" ht="27.6" outlineLevel="3">
      <c r="A56" s="7" t="s">
        <v>213</v>
      </c>
      <c r="B56" s="8" t="s">
        <v>17</v>
      </c>
      <c r="C56" s="8" t="s">
        <v>20</v>
      </c>
      <c r="D56" s="8" t="s">
        <v>11</v>
      </c>
      <c r="E56" s="9">
        <v>25</v>
      </c>
      <c r="F56" s="9">
        <v>25</v>
      </c>
    </row>
    <row r="57" spans="1:6" ht="75" customHeight="1" outlineLevel="4">
      <c r="A57" s="7" t="s">
        <v>228</v>
      </c>
      <c r="B57" s="8" t="s">
        <v>17</v>
      </c>
      <c r="C57" s="8" t="s">
        <v>10</v>
      </c>
      <c r="D57" s="8"/>
      <c r="E57" s="9">
        <f>E58</f>
        <v>5</v>
      </c>
      <c r="F57" s="9">
        <f>F58</f>
        <v>5</v>
      </c>
    </row>
    <row r="58" spans="1:6" ht="27.6" outlineLevel="5">
      <c r="A58" s="7" t="s">
        <v>213</v>
      </c>
      <c r="B58" s="8" t="s">
        <v>17</v>
      </c>
      <c r="C58" s="8" t="s">
        <v>10</v>
      </c>
      <c r="D58" s="8" t="s">
        <v>11</v>
      </c>
      <c r="E58" s="9">
        <v>5</v>
      </c>
      <c r="F58" s="9">
        <v>5</v>
      </c>
    </row>
    <row r="59" spans="1:6" s="4" customFormat="1" outlineLevel="5">
      <c r="A59" s="7" t="s">
        <v>212</v>
      </c>
      <c r="B59" s="8" t="s">
        <v>17</v>
      </c>
      <c r="C59" s="8" t="s">
        <v>12</v>
      </c>
      <c r="D59" s="8"/>
      <c r="E59" s="9">
        <f>E60+E61</f>
        <v>3035</v>
      </c>
      <c r="F59" s="9">
        <f>F60+F61</f>
        <v>3035</v>
      </c>
    </row>
    <row r="60" spans="1:6" ht="69" outlineLevel="2">
      <c r="A60" s="7" t="s">
        <v>211</v>
      </c>
      <c r="B60" s="8" t="s">
        <v>17</v>
      </c>
      <c r="C60" s="8" t="s">
        <v>12</v>
      </c>
      <c r="D60" s="8" t="s">
        <v>5</v>
      </c>
      <c r="E60" s="9">
        <v>3002</v>
      </c>
      <c r="F60" s="9">
        <v>3002</v>
      </c>
    </row>
    <row r="61" spans="1:6" s="4" customFormat="1" ht="27.6" outlineLevel="5">
      <c r="A61" s="7" t="s">
        <v>213</v>
      </c>
      <c r="B61" s="8" t="s">
        <v>17</v>
      </c>
      <c r="C61" s="8" t="s">
        <v>12</v>
      </c>
      <c r="D61" s="8" t="s">
        <v>11</v>
      </c>
      <c r="E61" s="9">
        <v>33</v>
      </c>
      <c r="F61" s="9">
        <v>33</v>
      </c>
    </row>
    <row r="62" spans="1:6" s="4" customFormat="1" outlineLevel="5">
      <c r="A62" s="14" t="s">
        <v>21</v>
      </c>
      <c r="B62" s="15" t="s">
        <v>22</v>
      </c>
      <c r="C62" s="15"/>
      <c r="D62" s="15"/>
      <c r="E62" s="16">
        <f>E63</f>
        <v>500</v>
      </c>
      <c r="F62" s="16">
        <f>F63</f>
        <v>500</v>
      </c>
    </row>
    <row r="63" spans="1:6" s="4" customFormat="1" outlineLevel="2">
      <c r="A63" s="7" t="s">
        <v>212</v>
      </c>
      <c r="B63" s="8" t="s">
        <v>22</v>
      </c>
      <c r="C63" s="8" t="s">
        <v>12</v>
      </c>
      <c r="D63" s="8"/>
      <c r="E63" s="9">
        <f>E64</f>
        <v>500</v>
      </c>
      <c r="F63" s="9">
        <f>F64</f>
        <v>500</v>
      </c>
    </row>
    <row r="64" spans="1:6" outlineLevel="5">
      <c r="A64" s="7" t="s">
        <v>214</v>
      </c>
      <c r="B64" s="8" t="s">
        <v>22</v>
      </c>
      <c r="C64" s="8" t="s">
        <v>12</v>
      </c>
      <c r="D64" s="8" t="s">
        <v>13</v>
      </c>
      <c r="E64" s="9">
        <v>500</v>
      </c>
      <c r="F64" s="9">
        <v>500</v>
      </c>
    </row>
    <row r="65" spans="1:6" s="4" customFormat="1" outlineLevel="1">
      <c r="A65" s="14" t="s">
        <v>23</v>
      </c>
      <c r="B65" s="15" t="s">
        <v>24</v>
      </c>
      <c r="C65" s="15"/>
      <c r="D65" s="15"/>
      <c r="E65" s="16">
        <f>E74+E77+E82+E88+E94+E107+E116+E104+E70+E66+E113</f>
        <v>134246.6</v>
      </c>
      <c r="F65" s="16">
        <f>F74+F77+F82+F88+F94+F107+F116+F104+F70+F66+F113</f>
        <v>164679.20000000001</v>
      </c>
    </row>
    <row r="66" spans="1:6" s="4" customFormat="1" hidden="1" outlineLevel="1">
      <c r="A66" s="7" t="s">
        <v>456</v>
      </c>
      <c r="B66" s="8" t="s">
        <v>24</v>
      </c>
      <c r="C66" s="17" t="s">
        <v>53</v>
      </c>
      <c r="D66" s="8"/>
      <c r="E66" s="9">
        <f t="shared" ref="E66:F68" si="2">E67</f>
        <v>0</v>
      </c>
      <c r="F66" s="9">
        <f t="shared" si="2"/>
        <v>0</v>
      </c>
    </row>
    <row r="67" spans="1:6" s="4" customFormat="1" ht="41.4" hidden="1" outlineLevel="1">
      <c r="A67" s="7" t="s">
        <v>398</v>
      </c>
      <c r="B67" s="8" t="s">
        <v>24</v>
      </c>
      <c r="C67" s="17" t="s">
        <v>54</v>
      </c>
      <c r="D67" s="8"/>
      <c r="E67" s="9">
        <f t="shared" si="2"/>
        <v>0</v>
      </c>
      <c r="F67" s="9">
        <f t="shared" si="2"/>
        <v>0</v>
      </c>
    </row>
    <row r="68" spans="1:6" s="4" customFormat="1" ht="41.4" hidden="1" outlineLevel="1">
      <c r="A68" s="7" t="s">
        <v>391</v>
      </c>
      <c r="B68" s="8" t="s">
        <v>24</v>
      </c>
      <c r="C68" s="17" t="s">
        <v>392</v>
      </c>
      <c r="D68" s="8"/>
      <c r="E68" s="9">
        <f t="shared" si="2"/>
        <v>0</v>
      </c>
      <c r="F68" s="9">
        <f t="shared" si="2"/>
        <v>0</v>
      </c>
    </row>
    <row r="69" spans="1:6" s="4" customFormat="1" ht="27.6" hidden="1" outlineLevel="1">
      <c r="A69" s="7" t="s">
        <v>213</v>
      </c>
      <c r="B69" s="8" t="s">
        <v>24</v>
      </c>
      <c r="C69" s="17" t="s">
        <v>392</v>
      </c>
      <c r="D69" s="8">
        <v>200</v>
      </c>
      <c r="E69" s="9"/>
      <c r="F69" s="9"/>
    </row>
    <row r="70" spans="1:6" s="4" customFormat="1" ht="27.6" hidden="1" outlineLevel="1">
      <c r="A70" s="7" t="s">
        <v>422</v>
      </c>
      <c r="B70" s="8" t="s">
        <v>24</v>
      </c>
      <c r="C70" s="17" t="s">
        <v>57</v>
      </c>
      <c r="D70" s="8"/>
      <c r="E70" s="9">
        <f t="shared" ref="E70:F72" si="3">E71</f>
        <v>0</v>
      </c>
      <c r="F70" s="9">
        <f t="shared" si="3"/>
        <v>0</v>
      </c>
    </row>
    <row r="71" spans="1:6" s="4" customFormat="1" ht="27.6" hidden="1" outlineLevel="1">
      <c r="A71" s="7" t="s">
        <v>429</v>
      </c>
      <c r="B71" s="8" t="s">
        <v>24</v>
      </c>
      <c r="C71" s="17" t="s">
        <v>427</v>
      </c>
      <c r="D71" s="8"/>
      <c r="E71" s="9">
        <f t="shared" si="3"/>
        <v>0</v>
      </c>
      <c r="F71" s="9">
        <f t="shared" si="3"/>
        <v>0</v>
      </c>
    </row>
    <row r="72" spans="1:6" s="4" customFormat="1" ht="27.6" hidden="1" outlineLevel="1">
      <c r="A72" s="7" t="s">
        <v>430</v>
      </c>
      <c r="B72" s="8" t="s">
        <v>24</v>
      </c>
      <c r="C72" s="17" t="s">
        <v>428</v>
      </c>
      <c r="D72" s="8"/>
      <c r="E72" s="9">
        <f t="shared" si="3"/>
        <v>0</v>
      </c>
      <c r="F72" s="9">
        <f t="shared" si="3"/>
        <v>0</v>
      </c>
    </row>
    <row r="73" spans="1:6" s="4" customFormat="1" ht="27.6" hidden="1" outlineLevel="1">
      <c r="A73" s="7" t="s">
        <v>213</v>
      </c>
      <c r="B73" s="8" t="s">
        <v>24</v>
      </c>
      <c r="C73" s="17" t="s">
        <v>428</v>
      </c>
      <c r="D73" s="8">
        <v>200</v>
      </c>
      <c r="E73" s="9"/>
      <c r="F73" s="9"/>
    </row>
    <row r="74" spans="1:6" ht="41.4" outlineLevel="4">
      <c r="A74" s="7" t="s">
        <v>457</v>
      </c>
      <c r="B74" s="8" t="s">
        <v>24</v>
      </c>
      <c r="C74" s="8" t="s">
        <v>25</v>
      </c>
      <c r="D74" s="8"/>
      <c r="E74" s="9">
        <f>E75</f>
        <v>1.2</v>
      </c>
      <c r="F74" s="9">
        <f>F75</f>
        <v>1.2</v>
      </c>
    </row>
    <row r="75" spans="1:6" outlineLevel="5">
      <c r="A75" s="7" t="s">
        <v>229</v>
      </c>
      <c r="B75" s="8" t="s">
        <v>24</v>
      </c>
      <c r="C75" s="8" t="s">
        <v>26</v>
      </c>
      <c r="D75" s="8"/>
      <c r="E75" s="9">
        <f>E76</f>
        <v>1.2</v>
      </c>
      <c r="F75" s="9">
        <f>F76</f>
        <v>1.2</v>
      </c>
    </row>
    <row r="76" spans="1:6" ht="27.6" outlineLevel="2">
      <c r="A76" s="7" t="s">
        <v>213</v>
      </c>
      <c r="B76" s="8" t="s">
        <v>24</v>
      </c>
      <c r="C76" s="8" t="s">
        <v>26</v>
      </c>
      <c r="D76" s="8" t="s">
        <v>11</v>
      </c>
      <c r="E76" s="9">
        <v>1.2</v>
      </c>
      <c r="F76" s="9">
        <v>1.2</v>
      </c>
    </row>
    <row r="77" spans="1:6" outlineLevel="4">
      <c r="A77" s="7" t="s">
        <v>453</v>
      </c>
      <c r="B77" s="8" t="s">
        <v>24</v>
      </c>
      <c r="C77" s="8" t="s">
        <v>3</v>
      </c>
      <c r="D77" s="8"/>
      <c r="E77" s="9">
        <f>E78</f>
        <v>354</v>
      </c>
      <c r="F77" s="9">
        <f>F78</f>
        <v>354</v>
      </c>
    </row>
    <row r="78" spans="1:6" ht="27.6" outlineLevel="2">
      <c r="A78" s="7" t="s">
        <v>209</v>
      </c>
      <c r="B78" s="8" t="s">
        <v>24</v>
      </c>
      <c r="C78" s="8" t="s">
        <v>4</v>
      </c>
      <c r="D78" s="8"/>
      <c r="E78" s="9">
        <f>E79</f>
        <v>354</v>
      </c>
      <c r="F78" s="9">
        <f>F79</f>
        <v>354</v>
      </c>
    </row>
    <row r="79" spans="1:6" ht="27.6" outlineLevel="5">
      <c r="A79" s="7" t="s">
        <v>210</v>
      </c>
      <c r="B79" s="8" t="s">
        <v>24</v>
      </c>
      <c r="C79" s="8" t="s">
        <v>186</v>
      </c>
      <c r="D79" s="8"/>
      <c r="E79" s="9">
        <f>E80+E81</f>
        <v>354</v>
      </c>
      <c r="F79" s="9">
        <f>F80+F81</f>
        <v>354</v>
      </c>
    </row>
    <row r="80" spans="1:6" ht="27.6" outlineLevel="5">
      <c r="A80" s="7" t="s">
        <v>213</v>
      </c>
      <c r="B80" s="8" t="s">
        <v>24</v>
      </c>
      <c r="C80" s="8" t="s">
        <v>186</v>
      </c>
      <c r="D80" s="8" t="s">
        <v>11</v>
      </c>
      <c r="E80" s="9">
        <v>354</v>
      </c>
      <c r="F80" s="9">
        <v>354</v>
      </c>
    </row>
    <row r="81" spans="1:6" ht="27.6" hidden="1" outlineLevel="2">
      <c r="A81" s="7" t="s">
        <v>230</v>
      </c>
      <c r="B81" s="8" t="s">
        <v>24</v>
      </c>
      <c r="C81" s="8" t="s">
        <v>186</v>
      </c>
      <c r="D81" s="8" t="s">
        <v>117</v>
      </c>
      <c r="E81" s="9">
        <v>0</v>
      </c>
      <c r="F81" s="9">
        <v>0</v>
      </c>
    </row>
    <row r="82" spans="1:6" ht="41.4" outlineLevel="4">
      <c r="A82" s="7" t="s">
        <v>402</v>
      </c>
      <c r="B82" s="8" t="s">
        <v>24</v>
      </c>
      <c r="C82" s="8" t="s">
        <v>27</v>
      </c>
      <c r="D82" s="8"/>
      <c r="E82" s="9">
        <f>E83+E85</f>
        <v>8381</v>
      </c>
      <c r="F82" s="9">
        <f>F83+F85</f>
        <v>8381</v>
      </c>
    </row>
    <row r="83" spans="1:6" ht="69" hidden="1" outlineLevel="4">
      <c r="A83" s="7" t="s">
        <v>378</v>
      </c>
      <c r="B83" s="26" t="s">
        <v>24</v>
      </c>
      <c r="C83" s="26" t="s">
        <v>77</v>
      </c>
      <c r="D83" s="26"/>
      <c r="E83" s="9">
        <f>E84</f>
        <v>0</v>
      </c>
      <c r="F83" s="9">
        <f>F84</f>
        <v>0</v>
      </c>
    </row>
    <row r="84" spans="1:6" ht="27.6" hidden="1" outlineLevel="4">
      <c r="A84" s="7" t="s">
        <v>213</v>
      </c>
      <c r="B84" s="26" t="s">
        <v>24</v>
      </c>
      <c r="C84" s="26" t="s">
        <v>77</v>
      </c>
      <c r="D84" s="26" t="s">
        <v>11</v>
      </c>
      <c r="E84" s="9"/>
      <c r="F84" s="9"/>
    </row>
    <row r="85" spans="1:6" ht="27.6" outlineLevel="2" collapsed="1">
      <c r="A85" s="7" t="s">
        <v>231</v>
      </c>
      <c r="B85" s="8" t="s">
        <v>24</v>
      </c>
      <c r="C85" s="8" t="s">
        <v>28</v>
      </c>
      <c r="D85" s="8"/>
      <c r="E85" s="9">
        <f>E86+E87</f>
        <v>8381</v>
      </c>
      <c r="F85" s="9">
        <f>F86+F87</f>
        <v>8381</v>
      </c>
    </row>
    <row r="86" spans="1:6" ht="69" outlineLevel="4">
      <c r="A86" s="7" t="s">
        <v>211</v>
      </c>
      <c r="B86" s="8" t="s">
        <v>24</v>
      </c>
      <c r="C86" s="8" t="s">
        <v>28</v>
      </c>
      <c r="D86" s="8" t="s">
        <v>5</v>
      </c>
      <c r="E86" s="9">
        <v>8217</v>
      </c>
      <c r="F86" s="9">
        <v>8217</v>
      </c>
    </row>
    <row r="87" spans="1:6" ht="27.6" outlineLevel="5">
      <c r="A87" s="7" t="s">
        <v>213</v>
      </c>
      <c r="B87" s="8" t="s">
        <v>24</v>
      </c>
      <c r="C87" s="8" t="s">
        <v>28</v>
      </c>
      <c r="D87" s="8" t="s">
        <v>11</v>
      </c>
      <c r="E87" s="9">
        <v>164</v>
      </c>
      <c r="F87" s="9">
        <v>164</v>
      </c>
    </row>
    <row r="88" spans="1:6" ht="27.6" outlineLevel="4">
      <c r="A88" s="7" t="s">
        <v>452</v>
      </c>
      <c r="B88" s="8" t="s">
        <v>24</v>
      </c>
      <c r="C88" s="8" t="s">
        <v>8</v>
      </c>
      <c r="D88" s="8"/>
      <c r="E88" s="9">
        <f>E89</f>
        <v>82235</v>
      </c>
      <c r="F88" s="9">
        <f>F89</f>
        <v>82235</v>
      </c>
    </row>
    <row r="89" spans="1:6" ht="41.4" outlineLevel="5">
      <c r="A89" s="7" t="s">
        <v>224</v>
      </c>
      <c r="B89" s="8" t="s">
        <v>24</v>
      </c>
      <c r="C89" s="8" t="s">
        <v>18</v>
      </c>
      <c r="D89" s="8"/>
      <c r="E89" s="9">
        <f>E90</f>
        <v>82235</v>
      </c>
      <c r="F89" s="9">
        <f>F90</f>
        <v>82235</v>
      </c>
    </row>
    <row r="90" spans="1:6" s="4" customFormat="1" ht="27.6" outlineLevel="4">
      <c r="A90" s="7" t="s">
        <v>232</v>
      </c>
      <c r="B90" s="8" t="s">
        <v>24</v>
      </c>
      <c r="C90" s="8" t="s">
        <v>196</v>
      </c>
      <c r="D90" s="8"/>
      <c r="E90" s="9">
        <f>E91+E92+E93</f>
        <v>82235</v>
      </c>
      <c r="F90" s="9">
        <f>F91+F92+F93</f>
        <v>82235</v>
      </c>
    </row>
    <row r="91" spans="1:6" s="4" customFormat="1" ht="69" outlineLevel="5">
      <c r="A91" s="7" t="s">
        <v>211</v>
      </c>
      <c r="B91" s="8" t="s">
        <v>24</v>
      </c>
      <c r="C91" s="8" t="s">
        <v>196</v>
      </c>
      <c r="D91" s="8" t="s">
        <v>5</v>
      </c>
      <c r="E91" s="9">
        <v>78440</v>
      </c>
      <c r="F91" s="9">
        <v>78440</v>
      </c>
    </row>
    <row r="92" spans="1:6" ht="27.6" outlineLevel="5">
      <c r="A92" s="7" t="s">
        <v>213</v>
      </c>
      <c r="B92" s="8" t="s">
        <v>24</v>
      </c>
      <c r="C92" s="8" t="s">
        <v>196</v>
      </c>
      <c r="D92" s="8" t="s">
        <v>11</v>
      </c>
      <c r="E92" s="9">
        <v>3718</v>
      </c>
      <c r="F92" s="9">
        <v>3718</v>
      </c>
    </row>
    <row r="93" spans="1:6" outlineLevel="5">
      <c r="A93" s="7" t="s">
        <v>214</v>
      </c>
      <c r="B93" s="8" t="s">
        <v>24</v>
      </c>
      <c r="C93" s="8" t="s">
        <v>196</v>
      </c>
      <c r="D93" s="8" t="s">
        <v>13</v>
      </c>
      <c r="E93" s="9">
        <v>77</v>
      </c>
      <c r="F93" s="9">
        <v>77</v>
      </c>
    </row>
    <row r="94" spans="1:6" ht="27.6" outlineLevel="5">
      <c r="A94" s="7" t="s">
        <v>500</v>
      </c>
      <c r="B94" s="8" t="s">
        <v>24</v>
      </c>
      <c r="C94" s="8" t="s">
        <v>29</v>
      </c>
      <c r="D94" s="8"/>
      <c r="E94" s="9">
        <f>E95+E97+E101</f>
        <v>12886.8</v>
      </c>
      <c r="F94" s="9">
        <f>F95+F97+F101</f>
        <v>12886.8</v>
      </c>
    </row>
    <row r="95" spans="1:6" ht="27.6" outlineLevel="5">
      <c r="A95" s="7" t="s">
        <v>233</v>
      </c>
      <c r="B95" s="8" t="s">
        <v>24</v>
      </c>
      <c r="C95" s="8" t="s">
        <v>30</v>
      </c>
      <c r="D95" s="8"/>
      <c r="E95" s="9">
        <f>E96</f>
        <v>596.5</v>
      </c>
      <c r="F95" s="9">
        <f>F96</f>
        <v>596.5</v>
      </c>
    </row>
    <row r="96" spans="1:6" ht="27.6" outlineLevel="5">
      <c r="A96" s="7" t="s">
        <v>213</v>
      </c>
      <c r="B96" s="8" t="s">
        <v>24</v>
      </c>
      <c r="C96" s="8" t="s">
        <v>30</v>
      </c>
      <c r="D96" s="8" t="s">
        <v>11</v>
      </c>
      <c r="E96" s="9">
        <v>596.5</v>
      </c>
      <c r="F96" s="9">
        <v>596.5</v>
      </c>
    </row>
    <row r="97" spans="1:6" ht="27.6" outlineLevel="5">
      <c r="A97" s="7" t="s">
        <v>234</v>
      </c>
      <c r="B97" s="8" t="s">
        <v>24</v>
      </c>
      <c r="C97" s="8" t="s">
        <v>31</v>
      </c>
      <c r="D97" s="8"/>
      <c r="E97" s="9">
        <f>E99+E98+E100</f>
        <v>4656.8999999999996</v>
      </c>
      <c r="F97" s="9">
        <f>F99+F98+F100</f>
        <v>4656.8999999999996</v>
      </c>
    </row>
    <row r="98" spans="1:6" ht="69" hidden="1" outlineLevel="5">
      <c r="A98" s="7" t="s">
        <v>211</v>
      </c>
      <c r="B98" s="8" t="s">
        <v>24</v>
      </c>
      <c r="C98" s="8" t="s">
        <v>31</v>
      </c>
      <c r="D98" s="8">
        <v>100</v>
      </c>
      <c r="E98" s="9"/>
      <c r="F98" s="9"/>
    </row>
    <row r="99" spans="1:6" s="4" customFormat="1" ht="27.6" outlineLevel="5">
      <c r="A99" s="7" t="s">
        <v>213</v>
      </c>
      <c r="B99" s="8" t="s">
        <v>24</v>
      </c>
      <c r="C99" s="8" t="s">
        <v>31</v>
      </c>
      <c r="D99" s="8" t="s">
        <v>11</v>
      </c>
      <c r="E99" s="9">
        <v>4656.8999999999996</v>
      </c>
      <c r="F99" s="9">
        <v>4656.8999999999996</v>
      </c>
    </row>
    <row r="100" spans="1:6" s="4" customFormat="1" ht="27.6" hidden="1" outlineLevel="5">
      <c r="A100" s="7" t="s">
        <v>268</v>
      </c>
      <c r="B100" s="8" t="s">
        <v>24</v>
      </c>
      <c r="C100" s="8" t="s">
        <v>31</v>
      </c>
      <c r="D100" s="8">
        <v>400</v>
      </c>
      <c r="E100" s="9"/>
      <c r="F100" s="9"/>
    </row>
    <row r="101" spans="1:6" ht="36.75" customHeight="1" outlineLevel="2" collapsed="1">
      <c r="A101" s="7" t="s">
        <v>235</v>
      </c>
      <c r="B101" s="8" t="s">
        <v>24</v>
      </c>
      <c r="C101" s="8" t="s">
        <v>32</v>
      </c>
      <c r="D101" s="8"/>
      <c r="E101" s="9">
        <f>E102+E103</f>
        <v>7633.4</v>
      </c>
      <c r="F101" s="9">
        <f>F102+F103</f>
        <v>7633.4</v>
      </c>
    </row>
    <row r="102" spans="1:6" ht="69" outlineLevel="4">
      <c r="A102" s="7" t="s">
        <v>211</v>
      </c>
      <c r="B102" s="8" t="s">
        <v>24</v>
      </c>
      <c r="C102" s="8" t="s">
        <v>32</v>
      </c>
      <c r="D102" s="8" t="s">
        <v>5</v>
      </c>
      <c r="E102" s="9">
        <v>7229</v>
      </c>
      <c r="F102" s="9">
        <v>7229</v>
      </c>
    </row>
    <row r="103" spans="1:6" s="4" customFormat="1" ht="27.6" outlineLevel="5">
      <c r="A103" s="7" t="s">
        <v>213</v>
      </c>
      <c r="B103" s="8" t="s">
        <v>24</v>
      </c>
      <c r="C103" s="8" t="s">
        <v>32</v>
      </c>
      <c r="D103" s="8" t="s">
        <v>11</v>
      </c>
      <c r="E103" s="9">
        <v>404.4</v>
      </c>
      <c r="F103" s="9">
        <v>404.4</v>
      </c>
    </row>
    <row r="104" spans="1:6" s="4" customFormat="1" ht="41.4" hidden="1" outlineLevel="4">
      <c r="A104" s="7" t="s">
        <v>459</v>
      </c>
      <c r="B104" s="8" t="s">
        <v>24</v>
      </c>
      <c r="C104" s="8" t="s">
        <v>90</v>
      </c>
      <c r="D104" s="8"/>
      <c r="E104" s="9">
        <f>E105</f>
        <v>0</v>
      </c>
      <c r="F104" s="9">
        <f>F105</f>
        <v>0</v>
      </c>
    </row>
    <row r="105" spans="1:6" s="4" customFormat="1" ht="27.6" hidden="1" outlineLevel="4">
      <c r="A105" s="22" t="s">
        <v>360</v>
      </c>
      <c r="B105" s="8" t="s">
        <v>24</v>
      </c>
      <c r="C105" s="8">
        <v>1600400000</v>
      </c>
      <c r="D105" s="8"/>
      <c r="E105" s="9">
        <f>E106</f>
        <v>0</v>
      </c>
      <c r="F105" s="9">
        <f>F106</f>
        <v>0</v>
      </c>
    </row>
    <row r="106" spans="1:6" s="4" customFormat="1" ht="27.6" hidden="1" outlineLevel="4">
      <c r="A106" s="7" t="s">
        <v>213</v>
      </c>
      <c r="B106" s="8" t="s">
        <v>24</v>
      </c>
      <c r="C106" s="8">
        <v>1600400000</v>
      </c>
      <c r="D106" s="8" t="s">
        <v>11</v>
      </c>
      <c r="E106" s="9">
        <v>0</v>
      </c>
      <c r="F106" s="9">
        <v>0</v>
      </c>
    </row>
    <row r="107" spans="1:6" outlineLevel="5">
      <c r="A107" s="7" t="s">
        <v>501</v>
      </c>
      <c r="B107" s="8" t="s">
        <v>24</v>
      </c>
      <c r="C107" s="8" t="s">
        <v>188</v>
      </c>
      <c r="D107" s="8"/>
      <c r="E107" s="9">
        <f>E108+E110</f>
        <v>60</v>
      </c>
      <c r="F107" s="9">
        <f>F108+F110</f>
        <v>60</v>
      </c>
    </row>
    <row r="108" spans="1:6" ht="27.6" outlineLevel="2">
      <c r="A108" s="7" t="s">
        <v>236</v>
      </c>
      <c r="B108" s="8" t="s">
        <v>24</v>
      </c>
      <c r="C108" s="8" t="s">
        <v>189</v>
      </c>
      <c r="D108" s="8"/>
      <c r="E108" s="9">
        <f>E109</f>
        <v>30</v>
      </c>
      <c r="F108" s="9">
        <f>F109</f>
        <v>30</v>
      </c>
    </row>
    <row r="109" spans="1:6" ht="27.6" outlineLevel="5">
      <c r="A109" s="7" t="s">
        <v>213</v>
      </c>
      <c r="B109" s="8" t="s">
        <v>24</v>
      </c>
      <c r="C109" s="8" t="s">
        <v>189</v>
      </c>
      <c r="D109" s="8" t="s">
        <v>11</v>
      </c>
      <c r="E109" s="9">
        <v>30</v>
      </c>
      <c r="F109" s="9">
        <v>30</v>
      </c>
    </row>
    <row r="110" spans="1:6" ht="41.4" outlineLevel="5">
      <c r="A110" s="7" t="s">
        <v>237</v>
      </c>
      <c r="B110" s="8" t="s">
        <v>24</v>
      </c>
      <c r="C110" s="8" t="s">
        <v>190</v>
      </c>
      <c r="D110" s="8"/>
      <c r="E110" s="9">
        <f>E111+E112</f>
        <v>30</v>
      </c>
      <c r="F110" s="9">
        <f>F111+F112</f>
        <v>30</v>
      </c>
    </row>
    <row r="111" spans="1:6" s="4" customFormat="1" ht="27.6">
      <c r="A111" s="7" t="s">
        <v>213</v>
      </c>
      <c r="B111" s="8" t="s">
        <v>24</v>
      </c>
      <c r="C111" s="8" t="s">
        <v>190</v>
      </c>
      <c r="D111" s="8" t="s">
        <v>11</v>
      </c>
      <c r="E111" s="9">
        <v>30</v>
      </c>
      <c r="F111" s="9">
        <v>30</v>
      </c>
    </row>
    <row r="112" spans="1:6" s="4" customFormat="1" ht="41.4" hidden="1">
      <c r="A112" s="7" t="s">
        <v>375</v>
      </c>
      <c r="B112" s="26" t="s">
        <v>24</v>
      </c>
      <c r="C112" s="26" t="s">
        <v>190</v>
      </c>
      <c r="D112" s="26" t="s">
        <v>38</v>
      </c>
      <c r="E112" s="9"/>
      <c r="F112" s="9"/>
    </row>
    <row r="113" spans="1:6" s="4" customFormat="1" ht="27.6" hidden="1">
      <c r="A113" s="7" t="s">
        <v>460</v>
      </c>
      <c r="B113" s="26" t="s">
        <v>24</v>
      </c>
      <c r="C113" s="26" t="s">
        <v>380</v>
      </c>
      <c r="D113" s="26"/>
      <c r="E113" s="9">
        <f>E114</f>
        <v>0</v>
      </c>
      <c r="F113" s="9">
        <f>F114</f>
        <v>0</v>
      </c>
    </row>
    <row r="114" spans="1:6" s="4" customFormat="1" ht="41.4" hidden="1">
      <c r="A114" s="7" t="s">
        <v>385</v>
      </c>
      <c r="B114" s="26" t="s">
        <v>24</v>
      </c>
      <c r="C114" s="26" t="s">
        <v>381</v>
      </c>
      <c r="D114" s="26"/>
      <c r="E114" s="9">
        <f>E115</f>
        <v>0</v>
      </c>
      <c r="F114" s="9">
        <f>F115</f>
        <v>0</v>
      </c>
    </row>
    <row r="115" spans="1:6" s="4" customFormat="1" ht="27.6" hidden="1">
      <c r="A115" s="7" t="s">
        <v>366</v>
      </c>
      <c r="B115" s="26" t="s">
        <v>24</v>
      </c>
      <c r="C115" s="26" t="s">
        <v>381</v>
      </c>
      <c r="D115" s="26" t="s">
        <v>11</v>
      </c>
      <c r="E115" s="9"/>
      <c r="F115" s="9"/>
    </row>
    <row r="116" spans="1:6" s="4" customFormat="1" outlineLevel="2">
      <c r="A116" s="7" t="s">
        <v>212</v>
      </c>
      <c r="B116" s="8" t="s">
        <v>24</v>
      </c>
      <c r="C116" s="8" t="s">
        <v>12</v>
      </c>
      <c r="D116" s="8"/>
      <c r="E116" s="9">
        <f>E118+E120+E119+E117</f>
        <v>30328.6</v>
      </c>
      <c r="F116" s="9">
        <f>F118+F120+F119+F117</f>
        <v>60761.2</v>
      </c>
    </row>
    <row r="117" spans="1:6" s="4" customFormat="1" ht="69" hidden="1" outlineLevel="2">
      <c r="A117" s="7" t="s">
        <v>211</v>
      </c>
      <c r="B117" s="8" t="s">
        <v>24</v>
      </c>
      <c r="C117" s="8" t="s">
        <v>12</v>
      </c>
      <c r="D117" s="8">
        <v>100</v>
      </c>
      <c r="E117" s="9"/>
      <c r="F117" s="9"/>
    </row>
    <row r="118" spans="1:6" ht="27.6" outlineLevel="3">
      <c r="A118" s="7" t="s">
        <v>213</v>
      </c>
      <c r="B118" s="8" t="s">
        <v>24</v>
      </c>
      <c r="C118" s="8" t="s">
        <v>12</v>
      </c>
      <c r="D118" s="8" t="s">
        <v>11</v>
      </c>
      <c r="E118" s="9">
        <v>56</v>
      </c>
      <c r="F118" s="9">
        <v>56</v>
      </c>
    </row>
    <row r="119" spans="1:6" ht="27.6" outlineLevel="3">
      <c r="A119" s="7" t="s">
        <v>230</v>
      </c>
      <c r="B119" s="8" t="s">
        <v>24</v>
      </c>
      <c r="C119" s="8" t="s">
        <v>12</v>
      </c>
      <c r="D119" s="8">
        <v>300</v>
      </c>
      <c r="E119" s="9">
        <v>57.5</v>
      </c>
      <c r="F119" s="9">
        <v>57.5</v>
      </c>
    </row>
    <row r="120" spans="1:6" outlineLevel="4">
      <c r="A120" s="7" t="s">
        <v>214</v>
      </c>
      <c r="B120" s="8" t="s">
        <v>24</v>
      </c>
      <c r="C120" s="8" t="s">
        <v>12</v>
      </c>
      <c r="D120" s="8" t="s">
        <v>13</v>
      </c>
      <c r="E120" s="9">
        <v>30215.1</v>
      </c>
      <c r="F120" s="9">
        <v>60647.7</v>
      </c>
    </row>
    <row r="121" spans="1:6" ht="27.6" outlineLevel="5">
      <c r="A121" s="14" t="s">
        <v>339</v>
      </c>
      <c r="B121" s="15" t="s">
        <v>33</v>
      </c>
      <c r="C121" s="15"/>
      <c r="D121" s="15"/>
      <c r="E121" s="16">
        <f>E122+E129</f>
        <v>8825</v>
      </c>
      <c r="F121" s="16">
        <f>F122+F129</f>
        <v>8825</v>
      </c>
    </row>
    <row r="122" spans="1:6" outlineLevel="4">
      <c r="A122" s="14" t="s">
        <v>197</v>
      </c>
      <c r="B122" s="15" t="s">
        <v>34</v>
      </c>
      <c r="C122" s="15"/>
      <c r="D122" s="15"/>
      <c r="E122" s="16">
        <f>E123</f>
        <v>8134.5</v>
      </c>
      <c r="F122" s="16">
        <f>F123</f>
        <v>8134.5</v>
      </c>
    </row>
    <row r="123" spans="1:6" s="4" customFormat="1" ht="55.2" outlineLevel="1">
      <c r="A123" s="7" t="s">
        <v>502</v>
      </c>
      <c r="B123" s="8" t="s">
        <v>34</v>
      </c>
      <c r="C123" s="8" t="s">
        <v>35</v>
      </c>
      <c r="D123" s="8"/>
      <c r="E123" s="9">
        <f>E124</f>
        <v>8134.5</v>
      </c>
      <c r="F123" s="9">
        <f>F124</f>
        <v>8134.5</v>
      </c>
    </row>
    <row r="124" spans="1:6" s="4" customFormat="1" ht="27.6" outlineLevel="2">
      <c r="A124" s="7" t="s">
        <v>238</v>
      </c>
      <c r="B124" s="8" t="s">
        <v>34</v>
      </c>
      <c r="C124" s="8" t="s">
        <v>36</v>
      </c>
      <c r="D124" s="8"/>
      <c r="E124" s="9">
        <f>E125+E127</f>
        <v>8134.5</v>
      </c>
      <c r="F124" s="9">
        <f>F125+F127</f>
        <v>8134.5</v>
      </c>
    </row>
    <row r="125" spans="1:6" ht="27.6" outlineLevel="3">
      <c r="A125" s="7" t="s">
        <v>239</v>
      </c>
      <c r="B125" s="8" t="s">
        <v>34</v>
      </c>
      <c r="C125" s="8" t="s">
        <v>37</v>
      </c>
      <c r="D125" s="8"/>
      <c r="E125" s="9">
        <f>E126</f>
        <v>112</v>
      </c>
      <c r="F125" s="9">
        <f>F126</f>
        <v>112</v>
      </c>
    </row>
    <row r="126" spans="1:6" ht="41.4" outlineLevel="4">
      <c r="A126" s="7" t="s">
        <v>240</v>
      </c>
      <c r="B126" s="8" t="s">
        <v>34</v>
      </c>
      <c r="C126" s="8" t="s">
        <v>37</v>
      </c>
      <c r="D126" s="8" t="s">
        <v>38</v>
      </c>
      <c r="E126" s="9">
        <v>112</v>
      </c>
      <c r="F126" s="9">
        <v>112</v>
      </c>
    </row>
    <row r="127" spans="1:6" s="4" customFormat="1" outlineLevel="5">
      <c r="A127" s="7" t="s">
        <v>241</v>
      </c>
      <c r="B127" s="8" t="s">
        <v>34</v>
      </c>
      <c r="C127" s="8" t="s">
        <v>39</v>
      </c>
      <c r="D127" s="8"/>
      <c r="E127" s="9">
        <f>E128</f>
        <v>8022.5</v>
      </c>
      <c r="F127" s="9">
        <f>F128</f>
        <v>8022.5</v>
      </c>
    </row>
    <row r="128" spans="1:6" s="4" customFormat="1" ht="41.4" outlineLevel="3">
      <c r="A128" s="7" t="s">
        <v>240</v>
      </c>
      <c r="B128" s="8" t="s">
        <v>34</v>
      </c>
      <c r="C128" s="8" t="s">
        <v>39</v>
      </c>
      <c r="D128" s="8" t="s">
        <v>38</v>
      </c>
      <c r="E128" s="9">
        <v>8022.5</v>
      </c>
      <c r="F128" s="9">
        <v>8022.5</v>
      </c>
    </row>
    <row r="129" spans="1:6" ht="32.25" customHeight="1" outlineLevel="4">
      <c r="A129" s="14" t="s">
        <v>40</v>
      </c>
      <c r="B129" s="15" t="s">
        <v>41</v>
      </c>
      <c r="C129" s="15"/>
      <c r="D129" s="15"/>
      <c r="E129" s="16">
        <f>E130+E146+E151</f>
        <v>690.5</v>
      </c>
      <c r="F129" s="16">
        <f>F130+F146+F151</f>
        <v>690.5</v>
      </c>
    </row>
    <row r="130" spans="1:6" ht="55.2" outlineLevel="2">
      <c r="A130" s="7" t="s">
        <v>502</v>
      </c>
      <c r="B130" s="8" t="s">
        <v>41</v>
      </c>
      <c r="C130" s="8" t="s">
        <v>35</v>
      </c>
      <c r="D130" s="8"/>
      <c r="E130" s="9">
        <f>E131+E136+E143</f>
        <v>510.5</v>
      </c>
      <c r="F130" s="9">
        <f>F131+F136+F143</f>
        <v>510.5</v>
      </c>
    </row>
    <row r="131" spans="1:6" ht="27.6" outlineLevel="4">
      <c r="A131" s="7" t="s">
        <v>238</v>
      </c>
      <c r="B131" s="8" t="s">
        <v>41</v>
      </c>
      <c r="C131" s="8" t="s">
        <v>36</v>
      </c>
      <c r="D131" s="8"/>
      <c r="E131" s="9">
        <f>E134+E132</f>
        <v>80</v>
      </c>
      <c r="F131" s="9">
        <f>F134+F132</f>
        <v>80</v>
      </c>
    </row>
    <row r="132" spans="1:6" ht="41.4" hidden="1" outlineLevel="4">
      <c r="A132" s="7" t="s">
        <v>437</v>
      </c>
      <c r="B132" s="26" t="s">
        <v>41</v>
      </c>
      <c r="C132" s="26" t="s">
        <v>438</v>
      </c>
      <c r="D132" s="26"/>
      <c r="E132" s="9">
        <f>E133</f>
        <v>0</v>
      </c>
      <c r="F132" s="9">
        <f>F133</f>
        <v>0</v>
      </c>
    </row>
    <row r="133" spans="1:6" ht="41.4" hidden="1" outlineLevel="4">
      <c r="A133" s="7" t="s">
        <v>375</v>
      </c>
      <c r="B133" s="26" t="s">
        <v>41</v>
      </c>
      <c r="C133" s="26" t="s">
        <v>438</v>
      </c>
      <c r="D133" s="26" t="s">
        <v>38</v>
      </c>
      <c r="E133" s="9">
        <v>0</v>
      </c>
      <c r="F133" s="9">
        <v>0</v>
      </c>
    </row>
    <row r="134" spans="1:6" s="4" customFormat="1" ht="41.4" outlineLevel="5">
      <c r="A134" s="7" t="s">
        <v>242</v>
      </c>
      <c r="B134" s="8" t="s">
        <v>41</v>
      </c>
      <c r="C134" s="8" t="s">
        <v>198</v>
      </c>
      <c r="D134" s="8"/>
      <c r="E134" s="9">
        <f>E135</f>
        <v>80</v>
      </c>
      <c r="F134" s="9">
        <f>F135</f>
        <v>80</v>
      </c>
    </row>
    <row r="135" spans="1:6" ht="41.4" outlineLevel="4">
      <c r="A135" s="7" t="s">
        <v>240</v>
      </c>
      <c r="B135" s="8" t="s">
        <v>41</v>
      </c>
      <c r="C135" s="8" t="s">
        <v>198</v>
      </c>
      <c r="D135" s="8" t="s">
        <v>38</v>
      </c>
      <c r="E135" s="9">
        <v>80</v>
      </c>
      <c r="F135" s="9">
        <v>80</v>
      </c>
    </row>
    <row r="136" spans="1:6" outlineLevel="5">
      <c r="A136" s="7" t="s">
        <v>243</v>
      </c>
      <c r="B136" s="8" t="s">
        <v>41</v>
      </c>
      <c r="C136" s="8" t="s">
        <v>42</v>
      </c>
      <c r="D136" s="8"/>
      <c r="E136" s="9">
        <f>E137+E141+E139</f>
        <v>61</v>
      </c>
      <c r="F136" s="9">
        <f>F137+F141+F139</f>
        <v>61</v>
      </c>
    </row>
    <row r="137" spans="1:6" ht="106.5" customHeight="1" outlineLevel="2">
      <c r="A137" s="7" t="s">
        <v>244</v>
      </c>
      <c r="B137" s="8" t="s">
        <v>41</v>
      </c>
      <c r="C137" s="8" t="s">
        <v>43</v>
      </c>
      <c r="D137" s="8"/>
      <c r="E137" s="9">
        <f>E138</f>
        <v>11</v>
      </c>
      <c r="F137" s="9">
        <f>F138</f>
        <v>11</v>
      </c>
    </row>
    <row r="138" spans="1:6" ht="41.4" outlineLevel="4">
      <c r="A138" s="7" t="s">
        <v>240</v>
      </c>
      <c r="B138" s="8" t="s">
        <v>41</v>
      </c>
      <c r="C138" s="8" t="s">
        <v>43</v>
      </c>
      <c r="D138" s="8" t="s">
        <v>38</v>
      </c>
      <c r="E138" s="9">
        <v>11</v>
      </c>
      <c r="F138" s="9">
        <v>11</v>
      </c>
    </row>
    <row r="139" spans="1:6" ht="122.25" hidden="1" customHeight="1" outlineLevel="4">
      <c r="A139" s="7" t="s">
        <v>433</v>
      </c>
      <c r="B139" s="8" t="s">
        <v>41</v>
      </c>
      <c r="C139" s="17" t="s">
        <v>432</v>
      </c>
      <c r="D139" s="8"/>
      <c r="E139" s="9">
        <f>E140</f>
        <v>0</v>
      </c>
      <c r="F139" s="9">
        <f>F140</f>
        <v>0</v>
      </c>
    </row>
    <row r="140" spans="1:6" ht="41.4" hidden="1" outlineLevel="4">
      <c r="A140" s="7" t="s">
        <v>240</v>
      </c>
      <c r="B140" s="8" t="s">
        <v>41</v>
      </c>
      <c r="C140" s="17" t="s">
        <v>432</v>
      </c>
      <c r="D140" s="8">
        <v>600</v>
      </c>
      <c r="E140" s="9"/>
      <c r="F140" s="9"/>
    </row>
    <row r="141" spans="1:6" ht="55.2" outlineLevel="4">
      <c r="A141" s="19" t="s">
        <v>357</v>
      </c>
      <c r="B141" s="8" t="s">
        <v>41</v>
      </c>
      <c r="C141" s="17" t="s">
        <v>356</v>
      </c>
      <c r="D141" s="8"/>
      <c r="E141" s="9">
        <f>E142</f>
        <v>50</v>
      </c>
      <c r="F141" s="9">
        <f>F142</f>
        <v>50</v>
      </c>
    </row>
    <row r="142" spans="1:6" ht="41.4" outlineLevel="4">
      <c r="A142" s="7" t="s">
        <v>240</v>
      </c>
      <c r="B142" s="8" t="s">
        <v>41</v>
      </c>
      <c r="C142" s="17" t="s">
        <v>356</v>
      </c>
      <c r="D142" s="8">
        <v>600</v>
      </c>
      <c r="E142" s="9">
        <v>50</v>
      </c>
      <c r="F142" s="9">
        <v>50</v>
      </c>
    </row>
    <row r="143" spans="1:6" ht="33.75" customHeight="1" outlineLevel="5">
      <c r="A143" s="7" t="s">
        <v>245</v>
      </c>
      <c r="B143" s="8" t="s">
        <v>41</v>
      </c>
      <c r="C143" s="8" t="s">
        <v>44</v>
      </c>
      <c r="D143" s="8"/>
      <c r="E143" s="9">
        <f>E144</f>
        <v>369.5</v>
      </c>
      <c r="F143" s="9">
        <f>F144</f>
        <v>369.5</v>
      </c>
    </row>
    <row r="144" spans="1:6" ht="27.6" outlineLevel="4">
      <c r="A144" s="7" t="s">
        <v>246</v>
      </c>
      <c r="B144" s="8" t="s">
        <v>41</v>
      </c>
      <c r="C144" s="8" t="s">
        <v>45</v>
      </c>
      <c r="D144" s="8"/>
      <c r="E144" s="9">
        <f>E145</f>
        <v>369.5</v>
      </c>
      <c r="F144" s="9">
        <f>F145</f>
        <v>369.5</v>
      </c>
    </row>
    <row r="145" spans="1:6" s="4" customFormat="1" ht="41.4" outlineLevel="5">
      <c r="A145" s="7" t="s">
        <v>240</v>
      </c>
      <c r="B145" s="8" t="s">
        <v>41</v>
      </c>
      <c r="C145" s="8" t="s">
        <v>45</v>
      </c>
      <c r="D145" s="8" t="s">
        <v>38</v>
      </c>
      <c r="E145" s="9">
        <v>369.5</v>
      </c>
      <c r="F145" s="9">
        <v>369.5</v>
      </c>
    </row>
    <row r="146" spans="1:6" s="4" customFormat="1" ht="41.4" outlineLevel="5">
      <c r="A146" s="7" t="s">
        <v>461</v>
      </c>
      <c r="B146" s="8" t="s">
        <v>41</v>
      </c>
      <c r="C146" s="8" t="s">
        <v>46</v>
      </c>
      <c r="D146" s="8"/>
      <c r="E146" s="9">
        <f>E147+E149</f>
        <v>80</v>
      </c>
      <c r="F146" s="9">
        <f>F147+F149</f>
        <v>80</v>
      </c>
    </row>
    <row r="147" spans="1:6" s="4" customFormat="1" ht="27.6">
      <c r="A147" s="7" t="s">
        <v>247</v>
      </c>
      <c r="B147" s="8" t="s">
        <v>41</v>
      </c>
      <c r="C147" s="8" t="s">
        <v>47</v>
      </c>
      <c r="D147" s="8"/>
      <c r="E147" s="9">
        <f>E148</f>
        <v>45</v>
      </c>
      <c r="F147" s="9">
        <f>F148</f>
        <v>45</v>
      </c>
    </row>
    <row r="148" spans="1:6" s="4" customFormat="1" ht="27.6" outlineLevel="1">
      <c r="A148" s="7" t="s">
        <v>213</v>
      </c>
      <c r="B148" s="8" t="s">
        <v>41</v>
      </c>
      <c r="C148" s="8" t="s">
        <v>47</v>
      </c>
      <c r="D148" s="8" t="s">
        <v>11</v>
      </c>
      <c r="E148" s="9">
        <v>45</v>
      </c>
      <c r="F148" s="9">
        <v>45</v>
      </c>
    </row>
    <row r="149" spans="1:6" s="4" customFormat="1" ht="27.6" outlineLevel="2">
      <c r="A149" s="7" t="s">
        <v>248</v>
      </c>
      <c r="B149" s="8" t="s">
        <v>41</v>
      </c>
      <c r="C149" s="8" t="s">
        <v>48</v>
      </c>
      <c r="D149" s="8"/>
      <c r="E149" s="9">
        <f>E150</f>
        <v>35</v>
      </c>
      <c r="F149" s="9">
        <f>F150</f>
        <v>35</v>
      </c>
    </row>
    <row r="150" spans="1:6" ht="27.6" outlineLevel="3">
      <c r="A150" s="7" t="s">
        <v>213</v>
      </c>
      <c r="B150" s="8" t="s">
        <v>41</v>
      </c>
      <c r="C150" s="8" t="s">
        <v>48</v>
      </c>
      <c r="D150" s="8" t="s">
        <v>11</v>
      </c>
      <c r="E150" s="9">
        <v>35</v>
      </c>
      <c r="F150" s="9">
        <v>35</v>
      </c>
    </row>
    <row r="151" spans="1:6" outlineLevel="4">
      <c r="A151" s="7" t="s">
        <v>462</v>
      </c>
      <c r="B151" s="8" t="s">
        <v>41</v>
      </c>
      <c r="C151" s="8" t="s">
        <v>49</v>
      </c>
      <c r="D151" s="8"/>
      <c r="E151" s="9">
        <f>E152+E154+E156</f>
        <v>100</v>
      </c>
      <c r="F151" s="9">
        <f>F152+F154+F156</f>
        <v>100</v>
      </c>
    </row>
    <row r="152" spans="1:6" ht="27.6" outlineLevel="5">
      <c r="A152" s="7" t="s">
        <v>249</v>
      </c>
      <c r="B152" s="8" t="s">
        <v>41</v>
      </c>
      <c r="C152" s="8" t="s">
        <v>50</v>
      </c>
      <c r="D152" s="8"/>
      <c r="E152" s="9">
        <f>E153</f>
        <v>20</v>
      </c>
      <c r="F152" s="9">
        <f>F153</f>
        <v>20</v>
      </c>
    </row>
    <row r="153" spans="1:6" s="4" customFormat="1" ht="27.6" outlineLevel="1">
      <c r="A153" s="7" t="s">
        <v>213</v>
      </c>
      <c r="B153" s="8" t="s">
        <v>41</v>
      </c>
      <c r="C153" s="8" t="s">
        <v>50</v>
      </c>
      <c r="D153" s="8">
        <v>200</v>
      </c>
      <c r="E153" s="9">
        <v>20</v>
      </c>
      <c r="F153" s="9">
        <v>20</v>
      </c>
    </row>
    <row r="154" spans="1:6" s="4" customFormat="1" ht="27.6" outlineLevel="2">
      <c r="A154" s="7" t="s">
        <v>250</v>
      </c>
      <c r="B154" s="8" t="s">
        <v>41</v>
      </c>
      <c r="C154" s="8" t="s">
        <v>51</v>
      </c>
      <c r="D154" s="8"/>
      <c r="E154" s="9">
        <f>E155</f>
        <v>63</v>
      </c>
      <c r="F154" s="9">
        <f>F155</f>
        <v>63</v>
      </c>
    </row>
    <row r="155" spans="1:6" s="4" customFormat="1" ht="27.6" outlineLevel="3">
      <c r="A155" s="7" t="s">
        <v>213</v>
      </c>
      <c r="B155" s="8" t="s">
        <v>41</v>
      </c>
      <c r="C155" s="8" t="s">
        <v>51</v>
      </c>
      <c r="D155" s="8" t="s">
        <v>11</v>
      </c>
      <c r="E155" s="9">
        <v>63</v>
      </c>
      <c r="F155" s="9">
        <v>63</v>
      </c>
    </row>
    <row r="156" spans="1:6" s="4" customFormat="1" ht="62.25" customHeight="1" outlineLevel="3">
      <c r="A156" s="7" t="s">
        <v>345</v>
      </c>
      <c r="B156" s="8" t="s">
        <v>41</v>
      </c>
      <c r="C156" s="8">
        <v>1800800000</v>
      </c>
      <c r="D156" s="8"/>
      <c r="E156" s="9">
        <f>E157</f>
        <v>17</v>
      </c>
      <c r="F156" s="9">
        <f>F157</f>
        <v>17</v>
      </c>
    </row>
    <row r="157" spans="1:6" s="4" customFormat="1" ht="27.6" outlineLevel="3">
      <c r="A157" s="7" t="s">
        <v>346</v>
      </c>
      <c r="B157" s="8" t="s">
        <v>41</v>
      </c>
      <c r="C157" s="8">
        <v>1800800000</v>
      </c>
      <c r="D157" s="8">
        <v>200</v>
      </c>
      <c r="E157" s="9">
        <v>17</v>
      </c>
      <c r="F157" s="9">
        <v>17</v>
      </c>
    </row>
    <row r="158" spans="1:6" outlineLevel="4">
      <c r="A158" s="14" t="s">
        <v>338</v>
      </c>
      <c r="B158" s="15" t="s">
        <v>52</v>
      </c>
      <c r="C158" s="15"/>
      <c r="D158" s="15"/>
      <c r="E158" s="16">
        <f>E159+E164+E181</f>
        <v>267026</v>
      </c>
      <c r="F158" s="16">
        <f>F159+F164+F181</f>
        <v>305684</v>
      </c>
    </row>
    <row r="159" spans="1:6" outlineLevel="5">
      <c r="A159" s="14" t="s">
        <v>199</v>
      </c>
      <c r="B159" s="15" t="s">
        <v>200</v>
      </c>
      <c r="C159" s="15"/>
      <c r="D159" s="15"/>
      <c r="E159" s="16">
        <f t="shared" ref="E159:F162" si="4">E160</f>
        <v>3834.8</v>
      </c>
      <c r="F159" s="16">
        <f t="shared" si="4"/>
        <v>0</v>
      </c>
    </row>
    <row r="160" spans="1:6" ht="27.6" outlineLevel="5">
      <c r="A160" s="7" t="s">
        <v>466</v>
      </c>
      <c r="B160" s="8" t="s">
        <v>200</v>
      </c>
      <c r="C160" s="8" t="s">
        <v>57</v>
      </c>
      <c r="D160" s="8"/>
      <c r="E160" s="9">
        <f t="shared" si="4"/>
        <v>3834.8</v>
      </c>
      <c r="F160" s="9">
        <f t="shared" si="4"/>
        <v>0</v>
      </c>
    </row>
    <row r="161" spans="1:6" ht="41.4" outlineLevel="5">
      <c r="A161" s="7" t="s">
        <v>252</v>
      </c>
      <c r="B161" s="8" t="s">
        <v>200</v>
      </c>
      <c r="C161" s="8" t="s">
        <v>58</v>
      </c>
      <c r="D161" s="8"/>
      <c r="E161" s="9">
        <f t="shared" si="4"/>
        <v>3834.8</v>
      </c>
      <c r="F161" s="9">
        <f t="shared" si="4"/>
        <v>0</v>
      </c>
    </row>
    <row r="162" spans="1:6" ht="41.4" outlineLevel="5">
      <c r="A162" s="7" t="s">
        <v>372</v>
      </c>
      <c r="B162" s="8" t="s">
        <v>200</v>
      </c>
      <c r="C162" s="17" t="s">
        <v>370</v>
      </c>
      <c r="D162" s="8"/>
      <c r="E162" s="9">
        <f t="shared" si="4"/>
        <v>3834.8</v>
      </c>
      <c r="F162" s="9">
        <f t="shared" si="4"/>
        <v>0</v>
      </c>
    </row>
    <row r="163" spans="1:6" ht="27.6" outlineLevel="5">
      <c r="A163" s="7" t="s">
        <v>346</v>
      </c>
      <c r="B163" s="8" t="s">
        <v>200</v>
      </c>
      <c r="C163" s="17" t="s">
        <v>370</v>
      </c>
      <c r="D163" s="8">
        <v>200</v>
      </c>
      <c r="E163" s="9">
        <v>3834.8</v>
      </c>
      <c r="F163" s="9">
        <v>0</v>
      </c>
    </row>
    <row r="164" spans="1:6" outlineLevel="5">
      <c r="A164" s="14" t="s">
        <v>55</v>
      </c>
      <c r="B164" s="15" t="s">
        <v>56</v>
      </c>
      <c r="C164" s="15"/>
      <c r="D164" s="15"/>
      <c r="E164" s="16">
        <f>E165+E178</f>
        <v>263071.2</v>
      </c>
      <c r="F164" s="16">
        <f>F165+F178</f>
        <v>305564</v>
      </c>
    </row>
    <row r="165" spans="1:6" ht="27.6" outlineLevel="5">
      <c r="A165" s="7" t="s">
        <v>466</v>
      </c>
      <c r="B165" s="8" t="s">
        <v>56</v>
      </c>
      <c r="C165" s="8" t="s">
        <v>57</v>
      </c>
      <c r="D165" s="8"/>
      <c r="E165" s="9">
        <f>E166+E176</f>
        <v>263071.2</v>
      </c>
      <c r="F165" s="9">
        <f>F166+F176</f>
        <v>305564</v>
      </c>
    </row>
    <row r="166" spans="1:6" s="4" customFormat="1" ht="41.4" outlineLevel="4">
      <c r="A166" s="7" t="s">
        <v>252</v>
      </c>
      <c r="B166" s="8" t="s">
        <v>56</v>
      </c>
      <c r="C166" s="8" t="s">
        <v>58</v>
      </c>
      <c r="D166" s="8"/>
      <c r="E166" s="9">
        <f>E169+E172+E174+E167</f>
        <v>148071.20000000001</v>
      </c>
      <c r="F166" s="9">
        <f>F169+F172+F174+F167</f>
        <v>190564</v>
      </c>
    </row>
    <row r="167" spans="1:6" s="4" customFormat="1" ht="41.4" outlineLevel="4">
      <c r="A167" s="7" t="s">
        <v>347</v>
      </c>
      <c r="B167" s="8" t="s">
        <v>56</v>
      </c>
      <c r="C167" s="17" t="s">
        <v>349</v>
      </c>
      <c r="D167" s="8"/>
      <c r="E167" s="9">
        <f>E168</f>
        <v>116296.8</v>
      </c>
      <c r="F167" s="9">
        <f>F168</f>
        <v>0</v>
      </c>
    </row>
    <row r="168" spans="1:6" s="4" customFormat="1" ht="27.6" outlineLevel="4">
      <c r="A168" s="7" t="s">
        <v>348</v>
      </c>
      <c r="B168" s="8" t="s">
        <v>56</v>
      </c>
      <c r="C168" s="17" t="s">
        <v>349</v>
      </c>
      <c r="D168" s="8">
        <v>400</v>
      </c>
      <c r="E168" s="9">
        <v>116296.8</v>
      </c>
      <c r="F168" s="9">
        <v>0</v>
      </c>
    </row>
    <row r="169" spans="1:6" s="4" customFormat="1" ht="41.4" outlineLevel="5">
      <c r="A169" s="7" t="s">
        <v>253</v>
      </c>
      <c r="B169" s="8" t="s">
        <v>56</v>
      </c>
      <c r="C169" s="8" t="s">
        <v>60</v>
      </c>
      <c r="D169" s="8"/>
      <c r="E169" s="9">
        <f>E170+E171</f>
        <v>17097.8</v>
      </c>
      <c r="F169" s="9">
        <f>F170+F171</f>
        <v>21233</v>
      </c>
    </row>
    <row r="170" spans="1:6" ht="27.6" outlineLevel="4">
      <c r="A170" s="7" t="s">
        <v>213</v>
      </c>
      <c r="B170" s="8" t="s">
        <v>56</v>
      </c>
      <c r="C170" s="8" t="s">
        <v>60</v>
      </c>
      <c r="D170" s="8" t="s">
        <v>11</v>
      </c>
      <c r="E170" s="9">
        <v>17097.8</v>
      </c>
      <c r="F170" s="9">
        <v>21233</v>
      </c>
    </row>
    <row r="171" spans="1:6" hidden="1" outlineLevel="4">
      <c r="A171" s="7" t="s">
        <v>439</v>
      </c>
      <c r="B171" s="26" t="s">
        <v>56</v>
      </c>
      <c r="C171" s="26" t="s">
        <v>60</v>
      </c>
      <c r="D171" s="26" t="s">
        <v>13</v>
      </c>
      <c r="E171" s="9"/>
      <c r="F171" s="9"/>
    </row>
    <row r="172" spans="1:6" ht="55.2" outlineLevel="5">
      <c r="A172" s="7" t="s">
        <v>254</v>
      </c>
      <c r="B172" s="8" t="s">
        <v>56</v>
      </c>
      <c r="C172" s="8" t="s">
        <v>61</v>
      </c>
      <c r="D172" s="8"/>
      <c r="E172" s="9">
        <f>E173</f>
        <v>7549.6</v>
      </c>
      <c r="F172" s="9">
        <f>F173</f>
        <v>159961</v>
      </c>
    </row>
    <row r="173" spans="1:6" ht="27.6" outlineLevel="4">
      <c r="A173" s="7" t="s">
        <v>213</v>
      </c>
      <c r="B173" s="8" t="s">
        <v>56</v>
      </c>
      <c r="C173" s="8" t="s">
        <v>61</v>
      </c>
      <c r="D173" s="8" t="s">
        <v>11</v>
      </c>
      <c r="E173" s="9">
        <v>7549.6</v>
      </c>
      <c r="F173" s="9">
        <v>159961</v>
      </c>
    </row>
    <row r="174" spans="1:6" ht="55.2" outlineLevel="5">
      <c r="A174" s="7" t="s">
        <v>255</v>
      </c>
      <c r="B174" s="8" t="s">
        <v>56</v>
      </c>
      <c r="C174" s="8" t="s">
        <v>62</v>
      </c>
      <c r="D174" s="8"/>
      <c r="E174" s="9">
        <f>E175</f>
        <v>7127</v>
      </c>
      <c r="F174" s="9">
        <f>F175</f>
        <v>9370</v>
      </c>
    </row>
    <row r="175" spans="1:6" ht="27.6" outlineLevel="4">
      <c r="A175" s="7" t="s">
        <v>213</v>
      </c>
      <c r="B175" s="8" t="s">
        <v>56</v>
      </c>
      <c r="C175" s="8" t="s">
        <v>62</v>
      </c>
      <c r="D175" s="8" t="s">
        <v>11</v>
      </c>
      <c r="E175" s="9">
        <v>7127</v>
      </c>
      <c r="F175" s="9">
        <v>9370</v>
      </c>
    </row>
    <row r="176" spans="1:6" outlineLevel="4">
      <c r="A176" s="7" t="s">
        <v>379</v>
      </c>
      <c r="B176" s="26" t="s">
        <v>56</v>
      </c>
      <c r="C176" s="26" t="s">
        <v>354</v>
      </c>
      <c r="D176" s="26"/>
      <c r="E176" s="9">
        <f>E177</f>
        <v>115000</v>
      </c>
      <c r="F176" s="9">
        <f>F177</f>
        <v>115000</v>
      </c>
    </row>
    <row r="177" spans="1:6" ht="27.6" outlineLevel="4">
      <c r="A177" s="7" t="s">
        <v>213</v>
      </c>
      <c r="B177" s="26" t="s">
        <v>56</v>
      </c>
      <c r="C177" s="26" t="s">
        <v>354</v>
      </c>
      <c r="D177" s="26" t="s">
        <v>11</v>
      </c>
      <c r="E177" s="9">
        <v>115000</v>
      </c>
      <c r="F177" s="9">
        <v>115000</v>
      </c>
    </row>
    <row r="178" spans="1:6" ht="27.6" hidden="1" outlineLevel="4">
      <c r="A178" s="7" t="s">
        <v>464</v>
      </c>
      <c r="B178" s="26" t="s">
        <v>56</v>
      </c>
      <c r="C178" s="26">
        <v>2000000000</v>
      </c>
      <c r="D178" s="26"/>
      <c r="E178" s="9">
        <f>E179</f>
        <v>0</v>
      </c>
      <c r="F178" s="9">
        <f>F179</f>
        <v>0</v>
      </c>
    </row>
    <row r="179" spans="1:6" ht="41.4" hidden="1" outlineLevel="4">
      <c r="A179" s="7" t="s">
        <v>408</v>
      </c>
      <c r="B179" s="26" t="s">
        <v>56</v>
      </c>
      <c r="C179" s="26">
        <v>2000100000</v>
      </c>
      <c r="D179" s="26"/>
      <c r="E179" s="9">
        <f>E180</f>
        <v>0</v>
      </c>
      <c r="F179" s="9">
        <f>F180</f>
        <v>0</v>
      </c>
    </row>
    <row r="180" spans="1:6" ht="27.6" hidden="1" outlineLevel="4">
      <c r="A180" s="7" t="s">
        <v>213</v>
      </c>
      <c r="B180" s="26" t="s">
        <v>56</v>
      </c>
      <c r="C180" s="26">
        <v>2000100000</v>
      </c>
      <c r="D180" s="26">
        <v>200</v>
      </c>
      <c r="E180" s="9"/>
      <c r="F180" s="9"/>
    </row>
    <row r="181" spans="1:6" ht="27.6" outlineLevel="5">
      <c r="A181" s="14" t="s">
        <v>191</v>
      </c>
      <c r="B181" s="15" t="s">
        <v>192</v>
      </c>
      <c r="C181" s="15"/>
      <c r="D181" s="15"/>
      <c r="E181" s="16">
        <f>E182+E193+E189</f>
        <v>120</v>
      </c>
      <c r="F181" s="16">
        <f>F182+F193+F189</f>
        <v>120</v>
      </c>
    </row>
    <row r="182" spans="1:6" s="4" customFormat="1" ht="27.6" outlineLevel="2">
      <c r="A182" s="7" t="s">
        <v>465</v>
      </c>
      <c r="B182" s="8" t="s">
        <v>192</v>
      </c>
      <c r="C182" s="8" t="s">
        <v>193</v>
      </c>
      <c r="D182" s="8"/>
      <c r="E182" s="9">
        <f>E183+E186</f>
        <v>120</v>
      </c>
      <c r="F182" s="9">
        <f>F183+F186</f>
        <v>120</v>
      </c>
    </row>
    <row r="183" spans="1:6" s="4" customFormat="1" ht="27.6" outlineLevel="3">
      <c r="A183" s="7" t="s">
        <v>256</v>
      </c>
      <c r="B183" s="8" t="s">
        <v>192</v>
      </c>
      <c r="C183" s="8" t="s">
        <v>194</v>
      </c>
      <c r="D183" s="8"/>
      <c r="E183" s="9">
        <f t="shared" ref="E183:F184" si="5">E184</f>
        <v>100</v>
      </c>
      <c r="F183" s="9">
        <f t="shared" si="5"/>
        <v>100</v>
      </c>
    </row>
    <row r="184" spans="1:6" ht="27.6" outlineLevel="4">
      <c r="A184" s="7" t="s">
        <v>257</v>
      </c>
      <c r="B184" s="8" t="s">
        <v>192</v>
      </c>
      <c r="C184" s="8" t="s">
        <v>195</v>
      </c>
      <c r="D184" s="8"/>
      <c r="E184" s="9">
        <f t="shared" si="5"/>
        <v>100</v>
      </c>
      <c r="F184" s="9">
        <f t="shared" si="5"/>
        <v>100</v>
      </c>
    </row>
    <row r="185" spans="1:6" ht="27.6" outlineLevel="5">
      <c r="A185" s="7" t="s">
        <v>213</v>
      </c>
      <c r="B185" s="8" t="s">
        <v>192</v>
      </c>
      <c r="C185" s="8" t="s">
        <v>195</v>
      </c>
      <c r="D185" s="8" t="s">
        <v>11</v>
      </c>
      <c r="E185" s="9">
        <v>100</v>
      </c>
      <c r="F185" s="9">
        <v>100</v>
      </c>
    </row>
    <row r="186" spans="1:6" ht="38.25" customHeight="1" outlineLevel="5">
      <c r="A186" s="7" t="s">
        <v>485</v>
      </c>
      <c r="B186" s="8" t="s">
        <v>192</v>
      </c>
      <c r="C186" s="8" t="s">
        <v>487</v>
      </c>
      <c r="D186" s="8"/>
      <c r="E186" s="9">
        <f>E187</f>
        <v>20</v>
      </c>
      <c r="F186" s="9">
        <f>F187</f>
        <v>20</v>
      </c>
    </row>
    <row r="187" spans="1:6" outlineLevel="5">
      <c r="A187" s="7" t="s">
        <v>486</v>
      </c>
      <c r="B187" s="8" t="s">
        <v>192</v>
      </c>
      <c r="C187" s="8" t="s">
        <v>488</v>
      </c>
      <c r="D187" s="8"/>
      <c r="E187" s="9">
        <f>E188</f>
        <v>20</v>
      </c>
      <c r="F187" s="9">
        <f>F188</f>
        <v>20</v>
      </c>
    </row>
    <row r="188" spans="1:6" ht="27.6" outlineLevel="5">
      <c r="A188" s="7" t="s">
        <v>366</v>
      </c>
      <c r="B188" s="8" t="s">
        <v>192</v>
      </c>
      <c r="C188" s="8" t="s">
        <v>488</v>
      </c>
      <c r="D188" s="8" t="s">
        <v>11</v>
      </c>
      <c r="E188" s="9">
        <v>20</v>
      </c>
      <c r="F188" s="9">
        <v>20</v>
      </c>
    </row>
    <row r="189" spans="1:6" ht="27.6" hidden="1" outlineLevel="5">
      <c r="A189" s="7" t="s">
        <v>463</v>
      </c>
      <c r="B189" s="8" t="s">
        <v>192</v>
      </c>
      <c r="C189" s="17" t="s">
        <v>57</v>
      </c>
      <c r="D189" s="8"/>
      <c r="E189" s="9">
        <f t="shared" ref="E189:F191" si="6">E190</f>
        <v>0</v>
      </c>
      <c r="F189" s="9">
        <f t="shared" si="6"/>
        <v>0</v>
      </c>
    </row>
    <row r="190" spans="1:6" ht="27.6" hidden="1" outlineLevel="5">
      <c r="A190" s="7" t="s">
        <v>263</v>
      </c>
      <c r="B190" s="8" t="s">
        <v>192</v>
      </c>
      <c r="C190" s="17" t="s">
        <v>74</v>
      </c>
      <c r="D190" s="8"/>
      <c r="E190" s="9">
        <f t="shared" si="6"/>
        <v>0</v>
      </c>
      <c r="F190" s="9">
        <f t="shared" si="6"/>
        <v>0</v>
      </c>
    </row>
    <row r="191" spans="1:6" ht="21.75" hidden="1" customHeight="1" outlineLevel="5">
      <c r="A191" s="7" t="s">
        <v>412</v>
      </c>
      <c r="B191" s="8" t="s">
        <v>192</v>
      </c>
      <c r="C191" s="17" t="s">
        <v>410</v>
      </c>
      <c r="D191" s="8"/>
      <c r="E191" s="9">
        <f t="shared" si="6"/>
        <v>0</v>
      </c>
      <c r="F191" s="9">
        <f t="shared" si="6"/>
        <v>0</v>
      </c>
    </row>
    <row r="192" spans="1:6" ht="27.6" hidden="1" outlineLevel="5">
      <c r="A192" s="7" t="s">
        <v>268</v>
      </c>
      <c r="B192" s="8" t="s">
        <v>192</v>
      </c>
      <c r="C192" s="17" t="s">
        <v>410</v>
      </c>
      <c r="D192" s="8">
        <v>400</v>
      </c>
      <c r="E192" s="9"/>
      <c r="F192" s="9"/>
    </row>
    <row r="193" spans="1:6" s="4" customFormat="1" ht="41.4" hidden="1">
      <c r="A193" s="7" t="s">
        <v>458</v>
      </c>
      <c r="B193" s="8" t="s">
        <v>192</v>
      </c>
      <c r="C193" s="8">
        <v>1100000000</v>
      </c>
      <c r="D193" s="8"/>
      <c r="E193" s="9">
        <f>E194</f>
        <v>0</v>
      </c>
      <c r="F193" s="9">
        <f>F194</f>
        <v>0</v>
      </c>
    </row>
    <row r="194" spans="1:6" s="4" customFormat="1" ht="65.25" hidden="1" customHeight="1">
      <c r="A194" s="20" t="s">
        <v>341</v>
      </c>
      <c r="B194" s="8" t="s">
        <v>192</v>
      </c>
      <c r="C194" s="8">
        <v>1110100000</v>
      </c>
      <c r="D194" s="8"/>
      <c r="E194" s="9">
        <f>E195</f>
        <v>0</v>
      </c>
      <c r="F194" s="9">
        <f>F195</f>
        <v>0</v>
      </c>
    </row>
    <row r="195" spans="1:6" s="4" customFormat="1" ht="27.6" hidden="1">
      <c r="A195" s="7" t="s">
        <v>268</v>
      </c>
      <c r="B195" s="8" t="s">
        <v>192</v>
      </c>
      <c r="C195" s="8">
        <v>1110100000</v>
      </c>
      <c r="D195" s="8">
        <v>400</v>
      </c>
      <c r="E195" s="9">
        <v>0</v>
      </c>
      <c r="F195" s="9">
        <v>0</v>
      </c>
    </row>
    <row r="196" spans="1:6" s="4" customFormat="1" outlineLevel="1">
      <c r="A196" s="14" t="s">
        <v>63</v>
      </c>
      <c r="B196" s="15" t="s">
        <v>64</v>
      </c>
      <c r="C196" s="15"/>
      <c r="D196" s="15"/>
      <c r="E196" s="16">
        <f>E197+E213+E247+E291</f>
        <v>66651.199999999997</v>
      </c>
      <c r="F196" s="16">
        <f>F197+F213+F247+F291</f>
        <v>72637.3</v>
      </c>
    </row>
    <row r="197" spans="1:6" s="4" customFormat="1" outlineLevel="2">
      <c r="A197" s="14" t="s">
        <v>65</v>
      </c>
      <c r="B197" s="15" t="s">
        <v>66</v>
      </c>
      <c r="C197" s="15"/>
      <c r="D197" s="15"/>
      <c r="E197" s="16">
        <f>E198</f>
        <v>6420</v>
      </c>
      <c r="F197" s="16">
        <f>F198</f>
        <v>9023</v>
      </c>
    </row>
    <row r="198" spans="1:6" ht="27.6" outlineLevel="4">
      <c r="A198" s="7" t="s">
        <v>466</v>
      </c>
      <c r="B198" s="8" t="s">
        <v>66</v>
      </c>
      <c r="C198" s="8" t="s">
        <v>57</v>
      </c>
      <c r="D198" s="8"/>
      <c r="E198" s="9">
        <f>E199</f>
        <v>6420</v>
      </c>
      <c r="F198" s="9">
        <f>F199</f>
        <v>9023</v>
      </c>
    </row>
    <row r="199" spans="1:6" ht="27.6" outlineLevel="5">
      <c r="A199" s="7" t="s">
        <v>258</v>
      </c>
      <c r="B199" s="8" t="s">
        <v>66</v>
      </c>
      <c r="C199" s="8" t="s">
        <v>67</v>
      </c>
      <c r="D199" s="8"/>
      <c r="E199" s="9">
        <f>E202+E205+E207+E209+E200+E211</f>
        <v>6420</v>
      </c>
      <c r="F199" s="9">
        <f>F202+F205+F207+F209+F200+F211</f>
        <v>9023</v>
      </c>
    </row>
    <row r="200" spans="1:6" ht="82.8" outlineLevel="5">
      <c r="A200" s="21" t="s">
        <v>359</v>
      </c>
      <c r="B200" s="8" t="s">
        <v>66</v>
      </c>
      <c r="C200" s="17" t="s">
        <v>358</v>
      </c>
      <c r="D200" s="8"/>
      <c r="E200" s="9">
        <f>E201</f>
        <v>500</v>
      </c>
      <c r="F200" s="9">
        <f>F201</f>
        <v>500</v>
      </c>
    </row>
    <row r="201" spans="1:6" ht="27.6" outlineLevel="5">
      <c r="A201" s="7" t="s">
        <v>213</v>
      </c>
      <c r="B201" s="8" t="s">
        <v>66</v>
      </c>
      <c r="C201" s="17" t="s">
        <v>358</v>
      </c>
      <c r="D201" s="8">
        <v>200</v>
      </c>
      <c r="E201" s="9">
        <v>500</v>
      </c>
      <c r="F201" s="9">
        <v>500</v>
      </c>
    </row>
    <row r="202" spans="1:6" ht="41.4" outlineLevel="4">
      <c r="A202" s="7" t="s">
        <v>259</v>
      </c>
      <c r="B202" s="8" t="s">
        <v>66</v>
      </c>
      <c r="C202" s="8" t="s">
        <v>68</v>
      </c>
      <c r="D202" s="8"/>
      <c r="E202" s="9">
        <f>E203+E204</f>
        <v>2300</v>
      </c>
      <c r="F202" s="9">
        <f>F203+F204</f>
        <v>3300</v>
      </c>
    </row>
    <row r="203" spans="1:6" ht="27.6" outlineLevel="5">
      <c r="A203" s="7" t="s">
        <v>213</v>
      </c>
      <c r="B203" s="8" t="s">
        <v>66</v>
      </c>
      <c r="C203" s="8" t="s">
        <v>68</v>
      </c>
      <c r="D203" s="8" t="s">
        <v>11</v>
      </c>
      <c r="E203" s="9">
        <v>1800</v>
      </c>
      <c r="F203" s="9">
        <v>2800</v>
      </c>
    </row>
    <row r="204" spans="1:6" outlineLevel="4">
      <c r="A204" s="7" t="s">
        <v>214</v>
      </c>
      <c r="B204" s="8" t="s">
        <v>66</v>
      </c>
      <c r="C204" s="8" t="s">
        <v>68</v>
      </c>
      <c r="D204" s="8" t="s">
        <v>13</v>
      </c>
      <c r="E204" s="9">
        <v>500</v>
      </c>
      <c r="F204" s="9">
        <v>500</v>
      </c>
    </row>
    <row r="205" spans="1:6" ht="27.6" outlineLevel="5">
      <c r="A205" s="7" t="s">
        <v>260</v>
      </c>
      <c r="B205" s="8" t="s">
        <v>66</v>
      </c>
      <c r="C205" s="8" t="s">
        <v>69</v>
      </c>
      <c r="D205" s="8"/>
      <c r="E205" s="9">
        <f>E206</f>
        <v>3130</v>
      </c>
      <c r="F205" s="9">
        <f>F206</f>
        <v>3130</v>
      </c>
    </row>
    <row r="206" spans="1:6" ht="27.6" outlineLevel="4">
      <c r="A206" s="7" t="s">
        <v>213</v>
      </c>
      <c r="B206" s="8" t="s">
        <v>66</v>
      </c>
      <c r="C206" s="8" t="s">
        <v>69</v>
      </c>
      <c r="D206" s="8" t="s">
        <v>11</v>
      </c>
      <c r="E206" s="9">
        <v>3130</v>
      </c>
      <c r="F206" s="9">
        <v>3130</v>
      </c>
    </row>
    <row r="207" spans="1:6" ht="55.2" outlineLevel="5">
      <c r="A207" s="7" t="s">
        <v>261</v>
      </c>
      <c r="B207" s="8" t="s">
        <v>66</v>
      </c>
      <c r="C207" s="8" t="s">
        <v>70</v>
      </c>
      <c r="D207" s="8"/>
      <c r="E207" s="9">
        <f>E208</f>
        <v>40</v>
      </c>
      <c r="F207" s="9">
        <f>F208</f>
        <v>40</v>
      </c>
    </row>
    <row r="208" spans="1:6" ht="27.6" outlineLevel="4">
      <c r="A208" s="7" t="s">
        <v>213</v>
      </c>
      <c r="B208" s="8" t="s">
        <v>66</v>
      </c>
      <c r="C208" s="8" t="s">
        <v>70</v>
      </c>
      <c r="D208" s="8" t="s">
        <v>11</v>
      </c>
      <c r="E208" s="9">
        <v>40</v>
      </c>
      <c r="F208" s="9">
        <v>40</v>
      </c>
    </row>
    <row r="209" spans="1:6" s="4" customFormat="1" ht="51" customHeight="1" outlineLevel="1">
      <c r="A209" s="7" t="s">
        <v>262</v>
      </c>
      <c r="B209" s="8" t="s">
        <v>66</v>
      </c>
      <c r="C209" s="8" t="s">
        <v>71</v>
      </c>
      <c r="D209" s="8"/>
      <c r="E209" s="9">
        <f>E210</f>
        <v>450</v>
      </c>
      <c r="F209" s="9">
        <f>F210</f>
        <v>450</v>
      </c>
    </row>
    <row r="210" spans="1:6" s="4" customFormat="1" ht="27.6" outlineLevel="2">
      <c r="A210" s="7" t="s">
        <v>213</v>
      </c>
      <c r="B210" s="8" t="s">
        <v>66</v>
      </c>
      <c r="C210" s="8" t="s">
        <v>71</v>
      </c>
      <c r="D210" s="8" t="s">
        <v>11</v>
      </c>
      <c r="E210" s="9">
        <v>450</v>
      </c>
      <c r="F210" s="9">
        <v>450</v>
      </c>
    </row>
    <row r="211" spans="1:6" s="4" customFormat="1" ht="41.4" outlineLevel="2">
      <c r="A211" s="7" t="s">
        <v>497</v>
      </c>
      <c r="B211" s="8" t="s">
        <v>66</v>
      </c>
      <c r="C211" s="8" t="s">
        <v>498</v>
      </c>
      <c r="D211" s="8"/>
      <c r="E211" s="9">
        <f>E212</f>
        <v>0</v>
      </c>
      <c r="F211" s="9">
        <f>F212</f>
        <v>1603</v>
      </c>
    </row>
    <row r="212" spans="1:6" s="4" customFormat="1" ht="27.6" outlineLevel="2">
      <c r="A212" s="7" t="s">
        <v>369</v>
      </c>
      <c r="B212" s="8" t="s">
        <v>66</v>
      </c>
      <c r="C212" s="8" t="s">
        <v>498</v>
      </c>
      <c r="D212" s="8">
        <v>400</v>
      </c>
      <c r="E212" s="9">
        <v>0</v>
      </c>
      <c r="F212" s="9">
        <v>1603</v>
      </c>
    </row>
    <row r="213" spans="1:6" s="4" customFormat="1" outlineLevel="3">
      <c r="A213" s="14" t="s">
        <v>72</v>
      </c>
      <c r="B213" s="15" t="s">
        <v>73</v>
      </c>
      <c r="C213" s="15"/>
      <c r="D213" s="15"/>
      <c r="E213" s="16">
        <f>E214+E237+E242</f>
        <v>6253.5</v>
      </c>
      <c r="F213" s="16">
        <f>F214+F237+F242</f>
        <v>8593.2999999999993</v>
      </c>
    </row>
    <row r="214" spans="1:6" s="4" customFormat="1" ht="27.6" outlineLevel="5">
      <c r="A214" s="7" t="s">
        <v>466</v>
      </c>
      <c r="B214" s="8" t="s">
        <v>73</v>
      </c>
      <c r="C214" s="8" t="s">
        <v>57</v>
      </c>
      <c r="D214" s="8"/>
      <c r="E214" s="9">
        <f>E215+E230</f>
        <v>6253.5</v>
      </c>
      <c r="F214" s="9">
        <f>F215+F230</f>
        <v>8593.2999999999993</v>
      </c>
    </row>
    <row r="215" spans="1:6" ht="27.6" outlineLevel="4">
      <c r="A215" s="7" t="s">
        <v>263</v>
      </c>
      <c r="B215" s="8" t="s">
        <v>73</v>
      </c>
      <c r="C215" s="8" t="s">
        <v>74</v>
      </c>
      <c r="D215" s="8"/>
      <c r="E215" s="9">
        <f>E222+E225+E228+E218+E220+E216</f>
        <v>6076.5</v>
      </c>
      <c r="F215" s="9">
        <f>F222+F225+F228+F218+F220+F216</f>
        <v>8416.2999999999993</v>
      </c>
    </row>
    <row r="216" spans="1:6" ht="24" hidden="1" customHeight="1" outlineLevel="4">
      <c r="A216" s="7" t="s">
        <v>440</v>
      </c>
      <c r="B216" s="26" t="s">
        <v>73</v>
      </c>
      <c r="C216" s="26" t="s">
        <v>441</v>
      </c>
      <c r="D216" s="26"/>
      <c r="E216" s="9">
        <f>E217</f>
        <v>0</v>
      </c>
      <c r="F216" s="9">
        <f>F217</f>
        <v>0</v>
      </c>
    </row>
    <row r="217" spans="1:6" ht="27.6" hidden="1" outlineLevel="4">
      <c r="A217" s="7" t="s">
        <v>369</v>
      </c>
      <c r="B217" s="26" t="s">
        <v>73</v>
      </c>
      <c r="C217" s="26" t="s">
        <v>441</v>
      </c>
      <c r="D217" s="26" t="s">
        <v>59</v>
      </c>
      <c r="E217" s="9"/>
      <c r="F217" s="9"/>
    </row>
    <row r="218" spans="1:6" ht="27.6" hidden="1" outlineLevel="4">
      <c r="A218" s="7" t="s">
        <v>411</v>
      </c>
      <c r="B218" s="8" t="s">
        <v>73</v>
      </c>
      <c r="C218" s="17" t="s">
        <v>409</v>
      </c>
      <c r="D218" s="8"/>
      <c r="E218" s="9">
        <f>E219</f>
        <v>0</v>
      </c>
      <c r="F218" s="9">
        <f>F219</f>
        <v>0</v>
      </c>
    </row>
    <row r="219" spans="1:6" ht="27.6" hidden="1" outlineLevel="4">
      <c r="A219" s="7" t="s">
        <v>346</v>
      </c>
      <c r="B219" s="8" t="s">
        <v>73</v>
      </c>
      <c r="C219" s="17" t="s">
        <v>409</v>
      </c>
      <c r="D219" s="8">
        <v>200</v>
      </c>
      <c r="E219" s="9"/>
      <c r="F219" s="9"/>
    </row>
    <row r="220" spans="1:6" ht="27.6" hidden="1" outlineLevel="4">
      <c r="A220" s="7" t="s">
        <v>412</v>
      </c>
      <c r="B220" s="8" t="s">
        <v>73</v>
      </c>
      <c r="C220" s="17" t="s">
        <v>410</v>
      </c>
      <c r="D220" s="8"/>
      <c r="E220" s="9">
        <f>E221</f>
        <v>0</v>
      </c>
      <c r="F220" s="9">
        <f>F221</f>
        <v>0</v>
      </c>
    </row>
    <row r="221" spans="1:6" ht="27.6" hidden="1" outlineLevel="4">
      <c r="A221" s="7" t="s">
        <v>413</v>
      </c>
      <c r="B221" s="8" t="s">
        <v>73</v>
      </c>
      <c r="C221" s="17" t="s">
        <v>410</v>
      </c>
      <c r="D221" s="8">
        <v>400</v>
      </c>
      <c r="E221" s="9"/>
      <c r="F221" s="9"/>
    </row>
    <row r="222" spans="1:6" ht="27.6" outlineLevel="5">
      <c r="A222" s="7" t="s">
        <v>264</v>
      </c>
      <c r="B222" s="8" t="s">
        <v>73</v>
      </c>
      <c r="C222" s="8" t="s">
        <v>75</v>
      </c>
      <c r="D222" s="8"/>
      <c r="E222" s="9">
        <f>E223+E224</f>
        <v>100</v>
      </c>
      <c r="F222" s="9">
        <f>F223+F224</f>
        <v>1100</v>
      </c>
    </row>
    <row r="223" spans="1:6" ht="27.6" outlineLevel="4">
      <c r="A223" s="7" t="s">
        <v>213</v>
      </c>
      <c r="B223" s="8" t="s">
        <v>73</v>
      </c>
      <c r="C223" s="8" t="s">
        <v>75</v>
      </c>
      <c r="D223" s="8" t="s">
        <v>11</v>
      </c>
      <c r="E223" s="9">
        <v>100</v>
      </c>
      <c r="F223" s="9">
        <v>1100</v>
      </c>
    </row>
    <row r="224" spans="1:6" ht="27.6" hidden="1" outlineLevel="4">
      <c r="A224" s="7" t="s">
        <v>268</v>
      </c>
      <c r="B224" s="8" t="s">
        <v>73</v>
      </c>
      <c r="C224" s="8" t="s">
        <v>75</v>
      </c>
      <c r="D224" s="8">
        <v>400</v>
      </c>
      <c r="E224" s="9"/>
      <c r="F224" s="9"/>
    </row>
    <row r="225" spans="1:6" ht="27.6" outlineLevel="5">
      <c r="A225" s="7" t="s">
        <v>265</v>
      </c>
      <c r="B225" s="8" t="s">
        <v>73</v>
      </c>
      <c r="C225" s="8" t="s">
        <v>76</v>
      </c>
      <c r="D225" s="8"/>
      <c r="E225" s="9">
        <f>E226+E227</f>
        <v>5976.5</v>
      </c>
      <c r="F225" s="9">
        <f>F226+F227</f>
        <v>7316.3</v>
      </c>
    </row>
    <row r="226" spans="1:6" s="27" customFormat="1" ht="27.6" outlineLevel="4">
      <c r="A226" s="7" t="s">
        <v>213</v>
      </c>
      <c r="B226" s="8" t="s">
        <v>73</v>
      </c>
      <c r="C226" s="8" t="s">
        <v>76</v>
      </c>
      <c r="D226" s="8" t="s">
        <v>11</v>
      </c>
      <c r="E226" s="9">
        <v>5976.5</v>
      </c>
      <c r="F226" s="9">
        <v>7316.3</v>
      </c>
    </row>
    <row r="227" spans="1:6" s="27" customFormat="1" ht="27.6" hidden="1" outlineLevel="4">
      <c r="A227" s="7" t="s">
        <v>268</v>
      </c>
      <c r="B227" s="8" t="s">
        <v>73</v>
      </c>
      <c r="C227" s="8" t="s">
        <v>76</v>
      </c>
      <c r="D227" s="8">
        <v>400</v>
      </c>
      <c r="E227" s="9"/>
      <c r="F227" s="9"/>
    </row>
    <row r="228" spans="1:6" s="27" customFormat="1" ht="41.4" hidden="1" outlineLevel="5">
      <c r="A228" s="7" t="s">
        <v>266</v>
      </c>
      <c r="B228" s="8" t="s">
        <v>73</v>
      </c>
      <c r="C228" s="8" t="s">
        <v>267</v>
      </c>
      <c r="D228" s="8"/>
      <c r="E228" s="9">
        <f>E229</f>
        <v>0</v>
      </c>
      <c r="F228" s="9">
        <f>F229</f>
        <v>0</v>
      </c>
    </row>
    <row r="229" spans="1:6" s="27" customFormat="1" ht="27.6" hidden="1" outlineLevel="4">
      <c r="A229" s="7" t="s">
        <v>268</v>
      </c>
      <c r="B229" s="8" t="s">
        <v>73</v>
      </c>
      <c r="C229" s="8" t="s">
        <v>267</v>
      </c>
      <c r="D229" s="8" t="s">
        <v>59</v>
      </c>
      <c r="E229" s="9"/>
      <c r="F229" s="9"/>
    </row>
    <row r="230" spans="1:6" s="27" customFormat="1" ht="27.6" outlineLevel="4">
      <c r="A230" s="7" t="s">
        <v>270</v>
      </c>
      <c r="B230" s="8" t="s">
        <v>73</v>
      </c>
      <c r="C230" s="17" t="s">
        <v>80</v>
      </c>
      <c r="D230" s="8"/>
      <c r="E230" s="9">
        <f>E231+E233+E235</f>
        <v>177</v>
      </c>
      <c r="F230" s="9">
        <f>F231+F233+F235</f>
        <v>177</v>
      </c>
    </row>
    <row r="231" spans="1:6" s="27" customFormat="1" outlineLevel="4">
      <c r="A231" s="7" t="s">
        <v>274</v>
      </c>
      <c r="B231" s="8" t="s">
        <v>73</v>
      </c>
      <c r="C231" s="17" t="s">
        <v>84</v>
      </c>
      <c r="D231" s="8"/>
      <c r="E231" s="9">
        <f>E232</f>
        <v>177</v>
      </c>
      <c r="F231" s="9">
        <f>F232</f>
        <v>177</v>
      </c>
    </row>
    <row r="232" spans="1:6" s="27" customFormat="1" ht="27.6" outlineLevel="4">
      <c r="A232" s="7" t="s">
        <v>213</v>
      </c>
      <c r="B232" s="8" t="s">
        <v>73</v>
      </c>
      <c r="C232" s="17" t="s">
        <v>84</v>
      </c>
      <c r="D232" s="8">
        <v>200</v>
      </c>
      <c r="E232" s="9">
        <v>177</v>
      </c>
      <c r="F232" s="9">
        <v>177</v>
      </c>
    </row>
    <row r="233" spans="1:6" s="27" customFormat="1" hidden="1" outlineLevel="4">
      <c r="A233" s="7" t="s">
        <v>442</v>
      </c>
      <c r="B233" s="26" t="s">
        <v>73</v>
      </c>
      <c r="C233" s="26" t="s">
        <v>85</v>
      </c>
      <c r="D233" s="26"/>
      <c r="E233" s="9">
        <f>E234</f>
        <v>0</v>
      </c>
      <c r="F233" s="9">
        <f>F234</f>
        <v>0</v>
      </c>
    </row>
    <row r="234" spans="1:6" s="27" customFormat="1" ht="27.6" hidden="1" outlineLevel="4">
      <c r="A234" s="7" t="s">
        <v>366</v>
      </c>
      <c r="B234" s="26" t="s">
        <v>73</v>
      </c>
      <c r="C234" s="26" t="s">
        <v>85</v>
      </c>
      <c r="D234" s="26" t="s">
        <v>11</v>
      </c>
      <c r="E234" s="9"/>
      <c r="F234" s="9"/>
    </row>
    <row r="235" spans="1:6" s="27" customFormat="1" ht="27.6" hidden="1" outlineLevel="4">
      <c r="A235" s="7" t="s">
        <v>431</v>
      </c>
      <c r="B235" s="8" t="s">
        <v>73</v>
      </c>
      <c r="C235" s="26" t="s">
        <v>377</v>
      </c>
      <c r="D235" s="26"/>
      <c r="E235" s="9">
        <f>E236</f>
        <v>0</v>
      </c>
      <c r="F235" s="9">
        <f>F236</f>
        <v>0</v>
      </c>
    </row>
    <row r="236" spans="1:6" s="27" customFormat="1" ht="27.6" hidden="1" outlineLevel="4">
      <c r="A236" s="7" t="s">
        <v>213</v>
      </c>
      <c r="B236" s="8" t="s">
        <v>73</v>
      </c>
      <c r="C236" s="26" t="s">
        <v>377</v>
      </c>
      <c r="D236" s="26" t="s">
        <v>11</v>
      </c>
      <c r="E236" s="9"/>
      <c r="F236" s="9"/>
    </row>
    <row r="237" spans="1:6" s="27" customFormat="1" ht="41.4" hidden="1" outlineLevel="4">
      <c r="A237" s="7" t="s">
        <v>457</v>
      </c>
      <c r="B237" s="8" t="s">
        <v>73</v>
      </c>
      <c r="C237" s="8" t="s">
        <v>25</v>
      </c>
      <c r="D237" s="8"/>
      <c r="E237" s="9">
        <f>E238+E240</f>
        <v>0</v>
      </c>
      <c r="F237" s="9">
        <f>F238+F240</f>
        <v>0</v>
      </c>
    </row>
    <row r="238" spans="1:6" s="27" customFormat="1" ht="55.2" hidden="1" outlineLevel="5">
      <c r="A238" s="7" t="s">
        <v>269</v>
      </c>
      <c r="B238" s="8" t="s">
        <v>73</v>
      </c>
      <c r="C238" s="8" t="s">
        <v>201</v>
      </c>
      <c r="D238" s="8"/>
      <c r="E238" s="9">
        <f>E239</f>
        <v>0</v>
      </c>
      <c r="F238" s="9">
        <f>F239</f>
        <v>0</v>
      </c>
    </row>
    <row r="239" spans="1:6" s="27" customFormat="1" ht="27.6" hidden="1" outlineLevel="2">
      <c r="A239" s="7" t="s">
        <v>213</v>
      </c>
      <c r="B239" s="8" t="s">
        <v>73</v>
      </c>
      <c r="C239" s="8" t="s">
        <v>201</v>
      </c>
      <c r="D239" s="8" t="s">
        <v>11</v>
      </c>
      <c r="E239" s="9">
        <v>0</v>
      </c>
      <c r="F239" s="9">
        <v>0</v>
      </c>
    </row>
    <row r="240" spans="1:6" s="27" customFormat="1" ht="55.2" hidden="1" outlineLevel="2">
      <c r="A240" s="7" t="s">
        <v>414</v>
      </c>
      <c r="B240" s="8" t="s">
        <v>73</v>
      </c>
      <c r="C240" s="8" t="s">
        <v>89</v>
      </c>
      <c r="D240" s="8"/>
      <c r="E240" s="9">
        <f>E241</f>
        <v>0</v>
      </c>
      <c r="F240" s="9">
        <f>F241</f>
        <v>0</v>
      </c>
    </row>
    <row r="241" spans="1:6" s="27" customFormat="1" ht="27.6" hidden="1" outlineLevel="2">
      <c r="A241" s="7" t="s">
        <v>346</v>
      </c>
      <c r="B241" s="8" t="s">
        <v>73</v>
      </c>
      <c r="C241" s="8" t="s">
        <v>89</v>
      </c>
      <c r="D241" s="8" t="s">
        <v>11</v>
      </c>
      <c r="E241" s="9"/>
      <c r="F241" s="9"/>
    </row>
    <row r="242" spans="1:6" ht="41.4" hidden="1" outlineLevel="2">
      <c r="A242" s="7" t="s">
        <v>402</v>
      </c>
      <c r="B242" s="8" t="s">
        <v>73</v>
      </c>
      <c r="C242" s="8" t="s">
        <v>27</v>
      </c>
      <c r="D242" s="8"/>
      <c r="E242" s="9">
        <f>E243+E245</f>
        <v>0</v>
      </c>
      <c r="F242" s="9">
        <f>F243+F245</f>
        <v>0</v>
      </c>
    </row>
    <row r="243" spans="1:6" s="4" customFormat="1" ht="63.75" hidden="1" customHeight="1" outlineLevel="4">
      <c r="A243" s="20" t="s">
        <v>341</v>
      </c>
      <c r="B243" s="8" t="s">
        <v>73</v>
      </c>
      <c r="C243" s="8" t="s">
        <v>77</v>
      </c>
      <c r="D243" s="8"/>
      <c r="E243" s="9">
        <f>E244</f>
        <v>0</v>
      </c>
      <c r="F243" s="9">
        <f>F244</f>
        <v>0</v>
      </c>
    </row>
    <row r="244" spans="1:6" ht="27.6" hidden="1" outlineLevel="5">
      <c r="A244" s="7" t="s">
        <v>268</v>
      </c>
      <c r="B244" s="8" t="s">
        <v>73</v>
      </c>
      <c r="C244" s="8" t="s">
        <v>77</v>
      </c>
      <c r="D244" s="8" t="s">
        <v>59</v>
      </c>
      <c r="E244" s="9">
        <v>0</v>
      </c>
      <c r="F244" s="9">
        <v>0</v>
      </c>
    </row>
    <row r="245" spans="1:6" ht="27.6" hidden="1" outlineLevel="4">
      <c r="A245" s="7" t="s">
        <v>342</v>
      </c>
      <c r="B245" s="8" t="s">
        <v>73</v>
      </c>
      <c r="C245" s="8" t="s">
        <v>187</v>
      </c>
      <c r="D245" s="8"/>
      <c r="E245" s="9">
        <f>E246</f>
        <v>0</v>
      </c>
      <c r="F245" s="9">
        <f>F246</f>
        <v>0</v>
      </c>
    </row>
    <row r="246" spans="1:6" ht="27.6" hidden="1" outlineLevel="5">
      <c r="A246" s="7" t="s">
        <v>213</v>
      </c>
      <c r="B246" s="8" t="s">
        <v>73</v>
      </c>
      <c r="C246" s="8" t="s">
        <v>187</v>
      </c>
      <c r="D246" s="8" t="s">
        <v>11</v>
      </c>
      <c r="E246" s="9">
        <v>0</v>
      </c>
      <c r="F246" s="9">
        <v>0</v>
      </c>
    </row>
    <row r="247" spans="1:6" outlineLevel="4" collapsed="1">
      <c r="A247" s="14" t="s">
        <v>78</v>
      </c>
      <c r="B247" s="15" t="s">
        <v>79</v>
      </c>
      <c r="C247" s="15"/>
      <c r="D247" s="15"/>
      <c r="E247" s="16">
        <f>E252+E275+E278+E288+E248</f>
        <v>41242.1</v>
      </c>
      <c r="F247" s="16">
        <f>F252+F275+F278+F288+F248</f>
        <v>42140.5</v>
      </c>
    </row>
    <row r="248" spans="1:6" hidden="1" outlineLevel="4">
      <c r="A248" s="7" t="s">
        <v>467</v>
      </c>
      <c r="B248" s="26" t="s">
        <v>79</v>
      </c>
      <c r="C248" s="26" t="s">
        <v>134</v>
      </c>
      <c r="D248" s="26"/>
      <c r="E248" s="9">
        <f t="shared" ref="E248:F250" si="7">E249</f>
        <v>0</v>
      </c>
      <c r="F248" s="9">
        <f t="shared" si="7"/>
        <v>0</v>
      </c>
    </row>
    <row r="249" spans="1:6" ht="27.6" hidden="1" outlineLevel="4">
      <c r="A249" s="7" t="s">
        <v>443</v>
      </c>
      <c r="B249" s="26" t="s">
        <v>79</v>
      </c>
      <c r="C249" s="26" t="s">
        <v>204</v>
      </c>
      <c r="D249" s="26"/>
      <c r="E249" s="9">
        <f t="shared" si="7"/>
        <v>0</v>
      </c>
      <c r="F249" s="9">
        <f t="shared" si="7"/>
        <v>0</v>
      </c>
    </row>
    <row r="250" spans="1:6" ht="55.2" hidden="1" outlineLevel="4">
      <c r="A250" s="7" t="s">
        <v>444</v>
      </c>
      <c r="B250" s="26" t="s">
        <v>79</v>
      </c>
      <c r="C250" s="26" t="s">
        <v>205</v>
      </c>
      <c r="D250" s="26"/>
      <c r="E250" s="9">
        <f t="shared" si="7"/>
        <v>0</v>
      </c>
      <c r="F250" s="9">
        <f t="shared" si="7"/>
        <v>0</v>
      </c>
    </row>
    <row r="251" spans="1:6" ht="27.6" hidden="1" outlineLevel="4">
      <c r="A251" s="7" t="s">
        <v>366</v>
      </c>
      <c r="B251" s="26" t="s">
        <v>79</v>
      </c>
      <c r="C251" s="26" t="s">
        <v>205</v>
      </c>
      <c r="D251" s="26" t="s">
        <v>11</v>
      </c>
      <c r="E251" s="9"/>
      <c r="F251" s="9"/>
    </row>
    <row r="252" spans="1:6" ht="27.6" outlineLevel="4">
      <c r="A252" s="7" t="s">
        <v>466</v>
      </c>
      <c r="B252" s="8" t="s">
        <v>79</v>
      </c>
      <c r="C252" s="8" t="s">
        <v>57</v>
      </c>
      <c r="D252" s="8"/>
      <c r="E252" s="9">
        <f>E253</f>
        <v>39234.9</v>
      </c>
      <c r="F252" s="9">
        <f>F253</f>
        <v>39234.9</v>
      </c>
    </row>
    <row r="253" spans="1:6" s="4" customFormat="1" ht="27.6" outlineLevel="5">
      <c r="A253" s="7" t="s">
        <v>270</v>
      </c>
      <c r="B253" s="8" t="s">
        <v>79</v>
      </c>
      <c r="C253" s="8" t="s">
        <v>80</v>
      </c>
      <c r="D253" s="8"/>
      <c r="E253" s="9">
        <f>E254+E256+E258+E260+E262+E264+E266+E270+E272+E268</f>
        <v>39234.9</v>
      </c>
      <c r="F253" s="9">
        <f>F254+F256+F258+F260+F262+F264+F266+F270+F272+F268</f>
        <v>39234.9</v>
      </c>
    </row>
    <row r="254" spans="1:6" s="4" customFormat="1" ht="41.4" outlineLevel="4">
      <c r="A254" s="7" t="s">
        <v>271</v>
      </c>
      <c r="B254" s="8" t="s">
        <v>79</v>
      </c>
      <c r="C254" s="8" t="s">
        <v>81</v>
      </c>
      <c r="D254" s="8"/>
      <c r="E254" s="9">
        <f>E255</f>
        <v>8020</v>
      </c>
      <c r="F254" s="9">
        <f>F255</f>
        <v>8020</v>
      </c>
    </row>
    <row r="255" spans="1:6" ht="27.6" outlineLevel="5">
      <c r="A255" s="7" t="s">
        <v>213</v>
      </c>
      <c r="B255" s="8" t="s">
        <v>79</v>
      </c>
      <c r="C255" s="8" t="s">
        <v>81</v>
      </c>
      <c r="D255" s="8" t="s">
        <v>11</v>
      </c>
      <c r="E255" s="9">
        <v>8020</v>
      </c>
      <c r="F255" s="9">
        <v>8020</v>
      </c>
    </row>
    <row r="256" spans="1:6" ht="55.2" outlineLevel="4">
      <c r="A256" s="7" t="s">
        <v>272</v>
      </c>
      <c r="B256" s="8" t="s">
        <v>79</v>
      </c>
      <c r="C256" s="8" t="s">
        <v>82</v>
      </c>
      <c r="D256" s="8"/>
      <c r="E256" s="9">
        <f>E257</f>
        <v>3000</v>
      </c>
      <c r="F256" s="9">
        <f>F257</f>
        <v>3000</v>
      </c>
    </row>
    <row r="257" spans="1:6" ht="27.6" outlineLevel="5">
      <c r="A257" s="7" t="s">
        <v>213</v>
      </c>
      <c r="B257" s="8" t="s">
        <v>79</v>
      </c>
      <c r="C257" s="8" t="s">
        <v>82</v>
      </c>
      <c r="D257" s="8" t="s">
        <v>11</v>
      </c>
      <c r="E257" s="9">
        <v>3000</v>
      </c>
      <c r="F257" s="9">
        <v>3000</v>
      </c>
    </row>
    <row r="258" spans="1:6" ht="27.6" outlineLevel="4">
      <c r="A258" s="7" t="s">
        <v>273</v>
      </c>
      <c r="B258" s="8" t="s">
        <v>79</v>
      </c>
      <c r="C258" s="8" t="s">
        <v>83</v>
      </c>
      <c r="D258" s="8"/>
      <c r="E258" s="9">
        <f>E259</f>
        <v>2500</v>
      </c>
      <c r="F258" s="9">
        <f>F259</f>
        <v>2500</v>
      </c>
    </row>
    <row r="259" spans="1:6" ht="27.6" outlineLevel="5">
      <c r="A259" s="7" t="s">
        <v>213</v>
      </c>
      <c r="B259" s="8" t="s">
        <v>79</v>
      </c>
      <c r="C259" s="8" t="s">
        <v>83</v>
      </c>
      <c r="D259" s="8" t="s">
        <v>11</v>
      </c>
      <c r="E259" s="9">
        <v>2500</v>
      </c>
      <c r="F259" s="9">
        <v>2500</v>
      </c>
    </row>
    <row r="260" spans="1:6" s="4" customFormat="1" outlineLevel="4">
      <c r="A260" s="7" t="s">
        <v>274</v>
      </c>
      <c r="B260" s="8" t="s">
        <v>79</v>
      </c>
      <c r="C260" s="8" t="s">
        <v>84</v>
      </c>
      <c r="D260" s="8"/>
      <c r="E260" s="9">
        <f>E261</f>
        <v>15480</v>
      </c>
      <c r="F260" s="9">
        <f>F261</f>
        <v>15480</v>
      </c>
    </row>
    <row r="261" spans="1:6" ht="27.6" outlineLevel="4">
      <c r="A261" s="7" t="s">
        <v>213</v>
      </c>
      <c r="B261" s="8" t="s">
        <v>79</v>
      </c>
      <c r="C261" s="8" t="s">
        <v>84</v>
      </c>
      <c r="D261" s="8" t="s">
        <v>11</v>
      </c>
      <c r="E261" s="9">
        <v>15480</v>
      </c>
      <c r="F261" s="9">
        <v>15480</v>
      </c>
    </row>
    <row r="262" spans="1:6" outlineLevel="5">
      <c r="A262" s="7" t="s">
        <v>275</v>
      </c>
      <c r="B262" s="8" t="s">
        <v>79</v>
      </c>
      <c r="C262" s="8" t="s">
        <v>85</v>
      </c>
      <c r="D262" s="8"/>
      <c r="E262" s="9">
        <f>E263</f>
        <v>3500</v>
      </c>
      <c r="F262" s="9">
        <f>F263</f>
        <v>3500</v>
      </c>
    </row>
    <row r="263" spans="1:6" s="4" customFormat="1" ht="27.6" outlineLevel="4">
      <c r="A263" s="7" t="s">
        <v>213</v>
      </c>
      <c r="B263" s="8" t="s">
        <v>79</v>
      </c>
      <c r="C263" s="8" t="s">
        <v>85</v>
      </c>
      <c r="D263" s="8" t="s">
        <v>11</v>
      </c>
      <c r="E263" s="9">
        <v>3500</v>
      </c>
      <c r="F263" s="9">
        <v>3500</v>
      </c>
    </row>
    <row r="264" spans="1:6" s="4" customFormat="1" ht="27.6" hidden="1" outlineLevel="4">
      <c r="A264" s="7" t="s">
        <v>489</v>
      </c>
      <c r="B264" s="8" t="s">
        <v>79</v>
      </c>
      <c r="C264" s="8" t="s">
        <v>490</v>
      </c>
      <c r="D264" s="8"/>
      <c r="E264" s="9">
        <f>E265</f>
        <v>0</v>
      </c>
      <c r="F264" s="9">
        <f>F265</f>
        <v>0</v>
      </c>
    </row>
    <row r="265" spans="1:6" s="4" customFormat="1" ht="27.6" hidden="1" outlineLevel="4">
      <c r="A265" s="7" t="s">
        <v>366</v>
      </c>
      <c r="B265" s="8" t="s">
        <v>79</v>
      </c>
      <c r="C265" s="8" t="s">
        <v>490</v>
      </c>
      <c r="D265" s="8" t="s">
        <v>11</v>
      </c>
      <c r="E265" s="9">
        <v>0</v>
      </c>
      <c r="F265" s="9">
        <v>0</v>
      </c>
    </row>
    <row r="266" spans="1:6" ht="41.4" outlineLevel="5">
      <c r="A266" s="7" t="s">
        <v>276</v>
      </c>
      <c r="B266" s="8" t="s">
        <v>79</v>
      </c>
      <c r="C266" s="8" t="s">
        <v>86</v>
      </c>
      <c r="D266" s="8"/>
      <c r="E266" s="9">
        <f>E267</f>
        <v>1000</v>
      </c>
      <c r="F266" s="9">
        <f>F267</f>
        <v>1000</v>
      </c>
    </row>
    <row r="267" spans="1:6" ht="27.6" outlineLevel="5">
      <c r="A267" s="7" t="s">
        <v>213</v>
      </c>
      <c r="B267" s="8" t="s">
        <v>79</v>
      </c>
      <c r="C267" s="8" t="s">
        <v>86</v>
      </c>
      <c r="D267" s="8" t="s">
        <v>11</v>
      </c>
      <c r="E267" s="9">
        <v>1000</v>
      </c>
      <c r="F267" s="9">
        <v>1000</v>
      </c>
    </row>
    <row r="268" spans="1:6" ht="55.2" outlineLevel="5">
      <c r="A268" s="7" t="s">
        <v>415</v>
      </c>
      <c r="B268" s="8" t="s">
        <v>79</v>
      </c>
      <c r="C268" s="8" t="s">
        <v>278</v>
      </c>
      <c r="D268" s="8"/>
      <c r="E268" s="9">
        <f>E269</f>
        <v>2038.9</v>
      </c>
      <c r="F268" s="9">
        <f>F269</f>
        <v>2038.9</v>
      </c>
    </row>
    <row r="269" spans="1:6" s="4" customFormat="1" ht="27.6" outlineLevel="4">
      <c r="A269" s="7" t="s">
        <v>268</v>
      </c>
      <c r="B269" s="8" t="s">
        <v>79</v>
      </c>
      <c r="C269" s="8" t="s">
        <v>278</v>
      </c>
      <c r="D269" s="8">
        <v>200</v>
      </c>
      <c r="E269" s="9">
        <v>2038.9</v>
      </c>
      <c r="F269" s="9">
        <v>2038.9</v>
      </c>
    </row>
    <row r="270" spans="1:6" s="4" customFormat="1" outlineLevel="5">
      <c r="A270" s="7" t="s">
        <v>279</v>
      </c>
      <c r="B270" s="8" t="s">
        <v>79</v>
      </c>
      <c r="C270" s="8" t="s">
        <v>88</v>
      </c>
      <c r="D270" s="8"/>
      <c r="E270" s="9">
        <f>E271</f>
        <v>156</v>
      </c>
      <c r="F270" s="9">
        <f>F271</f>
        <v>156</v>
      </c>
    </row>
    <row r="271" spans="1:6" ht="27.6" outlineLevel="3">
      <c r="A271" s="7" t="s">
        <v>213</v>
      </c>
      <c r="B271" s="8" t="s">
        <v>79</v>
      </c>
      <c r="C271" s="8" t="s">
        <v>88</v>
      </c>
      <c r="D271" s="8" t="s">
        <v>11</v>
      </c>
      <c r="E271" s="9">
        <v>156</v>
      </c>
      <c r="F271" s="9">
        <v>156</v>
      </c>
    </row>
    <row r="272" spans="1:6" ht="27.6" outlineLevel="3">
      <c r="A272" s="7" t="s">
        <v>376</v>
      </c>
      <c r="B272" s="8" t="s">
        <v>79</v>
      </c>
      <c r="C272" s="17" t="s">
        <v>377</v>
      </c>
      <c r="D272" s="8"/>
      <c r="E272" s="9">
        <f>E273+E274</f>
        <v>3540</v>
      </c>
      <c r="F272" s="9">
        <f>F273+F274</f>
        <v>3540</v>
      </c>
    </row>
    <row r="273" spans="1:6" ht="27.6" outlineLevel="3">
      <c r="A273" s="7" t="s">
        <v>353</v>
      </c>
      <c r="B273" s="8" t="s">
        <v>79</v>
      </c>
      <c r="C273" s="17" t="s">
        <v>377</v>
      </c>
      <c r="D273" s="8" t="s">
        <v>11</v>
      </c>
      <c r="E273" s="9">
        <v>3540</v>
      </c>
      <c r="F273" s="9">
        <v>3540</v>
      </c>
    </row>
    <row r="274" spans="1:6" ht="27.6" hidden="1" outlineLevel="3">
      <c r="A274" s="7" t="s">
        <v>369</v>
      </c>
      <c r="B274" s="26" t="s">
        <v>79</v>
      </c>
      <c r="C274" s="26" t="s">
        <v>377</v>
      </c>
      <c r="D274" s="26" t="s">
        <v>59</v>
      </c>
      <c r="E274" s="9"/>
      <c r="F274" s="9"/>
    </row>
    <row r="275" spans="1:6" ht="41.4" outlineLevel="4">
      <c r="A275" s="7" t="s">
        <v>407</v>
      </c>
      <c r="B275" s="8" t="s">
        <v>79</v>
      </c>
      <c r="C275" s="8" t="s">
        <v>25</v>
      </c>
      <c r="D275" s="8"/>
      <c r="E275" s="9">
        <f>E276</f>
        <v>2007.2</v>
      </c>
      <c r="F275" s="9">
        <f>F276</f>
        <v>2905.6</v>
      </c>
    </row>
    <row r="276" spans="1:6" s="4" customFormat="1" ht="41.4" outlineLevel="5">
      <c r="A276" s="7" t="s">
        <v>491</v>
      </c>
      <c r="B276" s="8" t="s">
        <v>79</v>
      </c>
      <c r="C276" s="8" t="s">
        <v>492</v>
      </c>
      <c r="D276" s="8"/>
      <c r="E276" s="9">
        <f>E277</f>
        <v>2007.2</v>
      </c>
      <c r="F276" s="9">
        <f>F277</f>
        <v>2905.6</v>
      </c>
    </row>
    <row r="277" spans="1:6" ht="27.6" outlineLevel="5">
      <c r="A277" s="7" t="s">
        <v>366</v>
      </c>
      <c r="B277" s="8" t="s">
        <v>79</v>
      </c>
      <c r="C277" s="8" t="s">
        <v>492</v>
      </c>
      <c r="D277" s="8" t="s">
        <v>11</v>
      </c>
      <c r="E277" s="9">
        <v>2007.2</v>
      </c>
      <c r="F277" s="9">
        <v>2905.6</v>
      </c>
    </row>
    <row r="278" spans="1:6" ht="41.4" hidden="1" outlineLevel="3">
      <c r="A278" s="7" t="s">
        <v>468</v>
      </c>
      <c r="B278" s="8" t="s">
        <v>79</v>
      </c>
      <c r="C278" s="8" t="s">
        <v>90</v>
      </c>
      <c r="D278" s="8"/>
      <c r="E278" s="9">
        <f>E283+E285+E279</f>
        <v>0</v>
      </c>
      <c r="F278" s="9">
        <f>F283+F285+F279</f>
        <v>0</v>
      </c>
    </row>
    <row r="279" spans="1:6" ht="27.6" hidden="1" outlineLevel="3">
      <c r="A279" s="22" t="s">
        <v>360</v>
      </c>
      <c r="B279" s="8" t="s">
        <v>79</v>
      </c>
      <c r="C279" s="8">
        <v>1600400000</v>
      </c>
      <c r="D279" s="8"/>
      <c r="E279" s="9">
        <f>E280+E281+E282</f>
        <v>0</v>
      </c>
      <c r="F279" s="9">
        <f>F280+F281+F282</f>
        <v>0</v>
      </c>
    </row>
    <row r="280" spans="1:6" ht="27.6" hidden="1" outlineLevel="3">
      <c r="A280" s="7" t="s">
        <v>213</v>
      </c>
      <c r="B280" s="8" t="s">
        <v>79</v>
      </c>
      <c r="C280" s="8">
        <v>1600400000</v>
      </c>
      <c r="D280" s="8">
        <v>200</v>
      </c>
      <c r="E280" s="9">
        <v>0</v>
      </c>
      <c r="F280" s="9">
        <v>0</v>
      </c>
    </row>
    <row r="281" spans="1:6" ht="27.6" hidden="1" outlineLevel="3">
      <c r="A281" s="7" t="s">
        <v>268</v>
      </c>
      <c r="B281" s="8" t="s">
        <v>79</v>
      </c>
      <c r="C281" s="8">
        <v>1600400000</v>
      </c>
      <c r="D281" s="8">
        <v>400</v>
      </c>
      <c r="E281" s="9">
        <v>0</v>
      </c>
      <c r="F281" s="9">
        <v>0</v>
      </c>
    </row>
    <row r="282" spans="1:6" ht="41.4" hidden="1" outlineLevel="3">
      <c r="A282" s="7" t="s">
        <v>240</v>
      </c>
      <c r="B282" s="8" t="s">
        <v>79</v>
      </c>
      <c r="C282" s="8">
        <v>1600400000</v>
      </c>
      <c r="D282" s="8">
        <v>600</v>
      </c>
      <c r="E282" s="9">
        <v>0</v>
      </c>
      <c r="F282" s="9">
        <v>0</v>
      </c>
    </row>
    <row r="283" spans="1:6" ht="41.4" hidden="1" outlineLevel="5">
      <c r="A283" s="7" t="s">
        <v>280</v>
      </c>
      <c r="B283" s="8" t="s">
        <v>79</v>
      </c>
      <c r="C283" s="8" t="s">
        <v>202</v>
      </c>
      <c r="D283" s="8"/>
      <c r="E283" s="9">
        <f>E284</f>
        <v>0</v>
      </c>
      <c r="F283" s="9">
        <f>F284</f>
        <v>0</v>
      </c>
    </row>
    <row r="284" spans="1:6" ht="27.6" hidden="1" outlineLevel="2">
      <c r="A284" s="7" t="s">
        <v>213</v>
      </c>
      <c r="B284" s="8" t="s">
        <v>79</v>
      </c>
      <c r="C284" s="8" t="s">
        <v>202</v>
      </c>
      <c r="D284" s="8" t="s">
        <v>11</v>
      </c>
      <c r="E284" s="9">
        <v>0</v>
      </c>
      <c r="F284" s="9">
        <v>0</v>
      </c>
    </row>
    <row r="285" spans="1:6" s="4" customFormat="1" ht="27.6" hidden="1" outlineLevel="5">
      <c r="A285" s="7" t="s">
        <v>281</v>
      </c>
      <c r="B285" s="8" t="s">
        <v>79</v>
      </c>
      <c r="C285" s="8" t="s">
        <v>91</v>
      </c>
      <c r="D285" s="8"/>
      <c r="E285" s="9">
        <f>E286+E287</f>
        <v>0</v>
      </c>
      <c r="F285" s="9">
        <f>F286+F287</f>
        <v>0</v>
      </c>
    </row>
    <row r="286" spans="1:6" s="4" customFormat="1" ht="27.6" hidden="1">
      <c r="A286" s="7" t="s">
        <v>213</v>
      </c>
      <c r="B286" s="8" t="s">
        <v>79</v>
      </c>
      <c r="C286" s="8" t="s">
        <v>91</v>
      </c>
      <c r="D286" s="8" t="s">
        <v>11</v>
      </c>
      <c r="E286" s="9">
        <v>0</v>
      </c>
      <c r="F286" s="9">
        <v>0</v>
      </c>
    </row>
    <row r="287" spans="1:6" s="4" customFormat="1" ht="41.4" hidden="1">
      <c r="A287" s="7" t="s">
        <v>240</v>
      </c>
      <c r="B287" s="8" t="s">
        <v>79</v>
      </c>
      <c r="C287" s="8" t="s">
        <v>91</v>
      </c>
      <c r="D287" s="8">
        <v>600</v>
      </c>
      <c r="E287" s="9">
        <v>0</v>
      </c>
      <c r="F287" s="9">
        <v>0</v>
      </c>
    </row>
    <row r="288" spans="1:6" s="4" customFormat="1" ht="27.6" hidden="1">
      <c r="A288" s="32" t="s">
        <v>469</v>
      </c>
      <c r="B288" s="26" t="s">
        <v>79</v>
      </c>
      <c r="C288" s="26" t="s">
        <v>380</v>
      </c>
      <c r="D288" s="26"/>
      <c r="E288" s="9">
        <f>E289</f>
        <v>0</v>
      </c>
      <c r="F288" s="9">
        <f>F289</f>
        <v>0</v>
      </c>
    </row>
    <row r="289" spans="1:6" s="4" customFormat="1" ht="41.4" hidden="1">
      <c r="A289" s="7" t="s">
        <v>382</v>
      </c>
      <c r="B289" s="26" t="s">
        <v>79</v>
      </c>
      <c r="C289" s="26" t="s">
        <v>381</v>
      </c>
      <c r="D289" s="26"/>
      <c r="E289" s="9">
        <f>E290</f>
        <v>0</v>
      </c>
      <c r="F289" s="9">
        <f>F290</f>
        <v>0</v>
      </c>
    </row>
    <row r="290" spans="1:6" s="4" customFormat="1" ht="27.6" hidden="1">
      <c r="A290" s="7" t="s">
        <v>213</v>
      </c>
      <c r="B290" s="26" t="s">
        <v>79</v>
      </c>
      <c r="C290" s="26" t="s">
        <v>381</v>
      </c>
      <c r="D290" s="26" t="s">
        <v>11</v>
      </c>
      <c r="E290" s="9">
        <v>0</v>
      </c>
      <c r="F290" s="9">
        <v>0</v>
      </c>
    </row>
    <row r="291" spans="1:6" s="4" customFormat="1" ht="27.6" outlineLevel="1">
      <c r="A291" s="14" t="s">
        <v>92</v>
      </c>
      <c r="B291" s="15" t="s">
        <v>93</v>
      </c>
      <c r="C291" s="15"/>
      <c r="D291" s="15"/>
      <c r="E291" s="16">
        <f>E292+E301</f>
        <v>12735.6</v>
      </c>
      <c r="F291" s="16">
        <f>F292+F301</f>
        <v>12880.5</v>
      </c>
    </row>
    <row r="292" spans="1:6" s="4" customFormat="1" ht="27.6" outlineLevel="3">
      <c r="A292" s="7" t="s">
        <v>463</v>
      </c>
      <c r="B292" s="8" t="s">
        <v>93</v>
      </c>
      <c r="C292" s="8" t="s">
        <v>57</v>
      </c>
      <c r="D292" s="8"/>
      <c r="E292" s="9">
        <f>E293+E297</f>
        <v>12535.6</v>
      </c>
      <c r="F292" s="9">
        <f>F293+F297</f>
        <v>12680.5</v>
      </c>
    </row>
    <row r="293" spans="1:6" s="4" customFormat="1" ht="27.6" outlineLevel="4">
      <c r="A293" s="7" t="s">
        <v>258</v>
      </c>
      <c r="B293" s="8" t="s">
        <v>93</v>
      </c>
      <c r="C293" s="8" t="s">
        <v>67</v>
      </c>
      <c r="D293" s="8"/>
      <c r="E293" s="9">
        <f>E294</f>
        <v>1543.6</v>
      </c>
      <c r="F293" s="9">
        <f>F294</f>
        <v>1543.6</v>
      </c>
    </row>
    <row r="294" spans="1:6" s="4" customFormat="1" ht="27.6" outlineLevel="5">
      <c r="A294" s="7" t="s">
        <v>282</v>
      </c>
      <c r="B294" s="8" t="s">
        <v>93</v>
      </c>
      <c r="C294" s="8" t="s">
        <v>283</v>
      </c>
      <c r="D294" s="8"/>
      <c r="E294" s="9">
        <f>E295+E296</f>
        <v>1543.6</v>
      </c>
      <c r="F294" s="9">
        <f>F295+F296</f>
        <v>1543.6</v>
      </c>
    </row>
    <row r="295" spans="1:6" s="4" customFormat="1" ht="69" outlineLevel="2">
      <c r="A295" s="7" t="s">
        <v>211</v>
      </c>
      <c r="B295" s="8" t="s">
        <v>93</v>
      </c>
      <c r="C295" s="8" t="s">
        <v>283</v>
      </c>
      <c r="D295" s="8" t="s">
        <v>5</v>
      </c>
      <c r="E295" s="9">
        <v>1543.6</v>
      </c>
      <c r="F295" s="9">
        <v>1543.6</v>
      </c>
    </row>
    <row r="296" spans="1:6" ht="27.6" hidden="1" outlineLevel="4">
      <c r="A296" s="7" t="s">
        <v>213</v>
      </c>
      <c r="B296" s="8" t="s">
        <v>93</v>
      </c>
      <c r="C296" s="8" t="s">
        <v>283</v>
      </c>
      <c r="D296" s="8" t="s">
        <v>11</v>
      </c>
      <c r="E296" s="9"/>
      <c r="F296" s="9"/>
    </row>
    <row r="297" spans="1:6" s="4" customFormat="1" ht="27.6" outlineLevel="1" collapsed="1">
      <c r="A297" s="7" t="s">
        <v>284</v>
      </c>
      <c r="B297" s="8" t="s">
        <v>93</v>
      </c>
      <c r="C297" s="8" t="s">
        <v>94</v>
      </c>
      <c r="D297" s="8"/>
      <c r="E297" s="9">
        <f>E298</f>
        <v>10992</v>
      </c>
      <c r="F297" s="9">
        <f>F298</f>
        <v>11136.9</v>
      </c>
    </row>
    <row r="298" spans="1:6" ht="27.6" outlineLevel="3">
      <c r="A298" s="7" t="s">
        <v>285</v>
      </c>
      <c r="B298" s="8" t="s">
        <v>93</v>
      </c>
      <c r="C298" s="8" t="s">
        <v>95</v>
      </c>
      <c r="D298" s="8"/>
      <c r="E298" s="9">
        <f>E299+E300</f>
        <v>10992</v>
      </c>
      <c r="F298" s="9">
        <f>F299+F300</f>
        <v>11136.9</v>
      </c>
    </row>
    <row r="299" spans="1:6" s="4" customFormat="1" ht="69" outlineLevel="4">
      <c r="A299" s="7" t="s">
        <v>211</v>
      </c>
      <c r="B299" s="8" t="s">
        <v>93</v>
      </c>
      <c r="C299" s="8" t="s">
        <v>95</v>
      </c>
      <c r="D299" s="8" t="s">
        <v>5</v>
      </c>
      <c r="E299" s="9">
        <v>10875</v>
      </c>
      <c r="F299" s="9">
        <v>10896.3</v>
      </c>
    </row>
    <row r="300" spans="1:6" ht="27.6" outlineLevel="5">
      <c r="A300" s="7" t="s">
        <v>213</v>
      </c>
      <c r="B300" s="8" t="s">
        <v>93</v>
      </c>
      <c r="C300" s="8" t="s">
        <v>95</v>
      </c>
      <c r="D300" s="8" t="s">
        <v>11</v>
      </c>
      <c r="E300" s="9">
        <v>117</v>
      </c>
      <c r="F300" s="9">
        <v>240.6</v>
      </c>
    </row>
    <row r="301" spans="1:6" s="4" customFormat="1" outlineLevel="5">
      <c r="A301" s="7" t="s">
        <v>212</v>
      </c>
      <c r="B301" s="8" t="s">
        <v>93</v>
      </c>
      <c r="C301" s="8" t="s">
        <v>12</v>
      </c>
      <c r="D301" s="8"/>
      <c r="E301" s="9">
        <f>E303+E302</f>
        <v>200</v>
      </c>
      <c r="F301" s="9">
        <f>F303+F302</f>
        <v>200</v>
      </c>
    </row>
    <row r="302" spans="1:6" s="4" customFormat="1" ht="69" hidden="1" outlineLevel="5">
      <c r="A302" s="7" t="s">
        <v>211</v>
      </c>
      <c r="B302" s="8" t="s">
        <v>93</v>
      </c>
      <c r="C302" s="8" t="s">
        <v>12</v>
      </c>
      <c r="D302" s="8">
        <v>100</v>
      </c>
      <c r="E302" s="9"/>
      <c r="F302" s="9"/>
    </row>
    <row r="303" spans="1:6" outlineLevel="5">
      <c r="A303" s="7" t="s">
        <v>214</v>
      </c>
      <c r="B303" s="8" t="s">
        <v>93</v>
      </c>
      <c r="C303" s="8" t="s">
        <v>12</v>
      </c>
      <c r="D303" s="8" t="s">
        <v>13</v>
      </c>
      <c r="E303" s="9">
        <v>200</v>
      </c>
      <c r="F303" s="9">
        <v>200</v>
      </c>
    </row>
    <row r="304" spans="1:6" s="4" customFormat="1" outlineLevel="5">
      <c r="A304" s="23" t="s">
        <v>367</v>
      </c>
      <c r="B304" s="18" t="s">
        <v>361</v>
      </c>
      <c r="C304" s="15"/>
      <c r="D304" s="15"/>
      <c r="E304" s="16">
        <f t="shared" ref="E304:F306" si="8">E305</f>
        <v>6990</v>
      </c>
      <c r="F304" s="16">
        <f t="shared" si="8"/>
        <v>6990</v>
      </c>
    </row>
    <row r="305" spans="1:6" s="4" customFormat="1" ht="27.6" outlineLevel="5">
      <c r="A305" s="23" t="s">
        <v>363</v>
      </c>
      <c r="B305" s="18" t="s">
        <v>362</v>
      </c>
      <c r="C305" s="15"/>
      <c r="D305" s="15"/>
      <c r="E305" s="16">
        <f t="shared" si="8"/>
        <v>6990</v>
      </c>
      <c r="F305" s="16">
        <f t="shared" si="8"/>
        <v>6990</v>
      </c>
    </row>
    <row r="306" spans="1:6" ht="27.6" outlineLevel="5">
      <c r="A306" s="24" t="s">
        <v>504</v>
      </c>
      <c r="B306" s="17" t="s">
        <v>362</v>
      </c>
      <c r="C306" s="17" t="s">
        <v>57</v>
      </c>
      <c r="D306" s="8"/>
      <c r="E306" s="9">
        <f t="shared" si="8"/>
        <v>6990</v>
      </c>
      <c r="F306" s="9">
        <f t="shared" si="8"/>
        <v>6990</v>
      </c>
    </row>
    <row r="307" spans="1:6" ht="27.6" outlineLevel="5">
      <c r="A307" s="24" t="s">
        <v>364</v>
      </c>
      <c r="B307" s="17" t="s">
        <v>362</v>
      </c>
      <c r="C307" s="17" t="s">
        <v>80</v>
      </c>
      <c r="D307" s="8"/>
      <c r="E307" s="9">
        <f>E308+E310+E312</f>
        <v>6990</v>
      </c>
      <c r="F307" s="9">
        <f>F308+F310+F312</f>
        <v>6990</v>
      </c>
    </row>
    <row r="308" spans="1:6" ht="53.25" customHeight="1" outlineLevel="5">
      <c r="A308" s="24" t="s">
        <v>365</v>
      </c>
      <c r="B308" s="17" t="s">
        <v>362</v>
      </c>
      <c r="C308" s="17" t="s">
        <v>81</v>
      </c>
      <c r="D308" s="8"/>
      <c r="E308" s="9">
        <f>E309</f>
        <v>4000</v>
      </c>
      <c r="F308" s="9">
        <f>F309</f>
        <v>4000</v>
      </c>
    </row>
    <row r="309" spans="1:6" ht="27.6" outlineLevel="5">
      <c r="A309" s="24" t="s">
        <v>366</v>
      </c>
      <c r="B309" s="17" t="s">
        <v>362</v>
      </c>
      <c r="C309" s="17" t="s">
        <v>81</v>
      </c>
      <c r="D309" s="8">
        <v>200</v>
      </c>
      <c r="E309" s="9">
        <v>4000</v>
      </c>
      <c r="F309" s="9">
        <v>4000</v>
      </c>
    </row>
    <row r="310" spans="1:6" ht="41.4" outlineLevel="5">
      <c r="A310" s="7" t="s">
        <v>277</v>
      </c>
      <c r="B310" s="17" t="s">
        <v>362</v>
      </c>
      <c r="C310" s="8" t="s">
        <v>87</v>
      </c>
      <c r="D310" s="8"/>
      <c r="E310" s="9">
        <f>E311</f>
        <v>990</v>
      </c>
      <c r="F310" s="9">
        <f>F311</f>
        <v>990</v>
      </c>
    </row>
    <row r="311" spans="1:6" ht="27.6" outlineLevel="5">
      <c r="A311" s="7" t="s">
        <v>213</v>
      </c>
      <c r="B311" s="17" t="s">
        <v>362</v>
      </c>
      <c r="C311" s="8" t="s">
        <v>87</v>
      </c>
      <c r="D311" s="8" t="s">
        <v>11</v>
      </c>
      <c r="E311" s="9">
        <v>990</v>
      </c>
      <c r="F311" s="9">
        <v>990</v>
      </c>
    </row>
    <row r="312" spans="1:6" outlineLevel="5">
      <c r="A312" s="7" t="s">
        <v>383</v>
      </c>
      <c r="B312" s="26" t="s">
        <v>362</v>
      </c>
      <c r="C312" s="26" t="s">
        <v>384</v>
      </c>
      <c r="D312" s="26"/>
      <c r="E312" s="9">
        <f>E313</f>
        <v>2000</v>
      </c>
      <c r="F312" s="9">
        <f>F313</f>
        <v>2000</v>
      </c>
    </row>
    <row r="313" spans="1:6" ht="27.6" outlineLevel="5">
      <c r="A313" s="7" t="s">
        <v>213</v>
      </c>
      <c r="B313" s="26" t="s">
        <v>362</v>
      </c>
      <c r="C313" s="26" t="s">
        <v>384</v>
      </c>
      <c r="D313" s="26" t="s">
        <v>11</v>
      </c>
      <c r="E313" s="9">
        <v>2000</v>
      </c>
      <c r="F313" s="9">
        <v>2000</v>
      </c>
    </row>
    <row r="314" spans="1:6" outlineLevel="4">
      <c r="A314" s="14" t="s">
        <v>337</v>
      </c>
      <c r="B314" s="15" t="s">
        <v>96</v>
      </c>
      <c r="C314" s="15"/>
      <c r="D314" s="15"/>
      <c r="E314" s="16">
        <f>E315+E324+E345+E361+E391</f>
        <v>2451641.7000000002</v>
      </c>
      <c r="F314" s="16">
        <f>F315+F324+F345+F361+F391</f>
        <v>2594123.1</v>
      </c>
    </row>
    <row r="315" spans="1:6" outlineLevel="5">
      <c r="A315" s="14" t="s">
        <v>97</v>
      </c>
      <c r="B315" s="15" t="s">
        <v>98</v>
      </c>
      <c r="C315" s="15"/>
      <c r="D315" s="15"/>
      <c r="E315" s="16">
        <f>E316+E321</f>
        <v>807036.3</v>
      </c>
      <c r="F315" s="16">
        <f>F316+F321</f>
        <v>864623</v>
      </c>
    </row>
    <row r="316" spans="1:6" ht="27.6" outlineLevel="5">
      <c r="A316" s="7" t="s">
        <v>470</v>
      </c>
      <c r="B316" s="8" t="s">
        <v>98</v>
      </c>
      <c r="C316" s="8" t="s">
        <v>99</v>
      </c>
      <c r="D316" s="8"/>
      <c r="E316" s="9">
        <f>E317</f>
        <v>807036.3</v>
      </c>
      <c r="F316" s="9">
        <f>F317</f>
        <v>864623</v>
      </c>
    </row>
    <row r="317" spans="1:6" s="4" customFormat="1" ht="27.6" outlineLevel="3">
      <c r="A317" s="7" t="s">
        <v>286</v>
      </c>
      <c r="B317" s="8" t="s">
        <v>98</v>
      </c>
      <c r="C317" s="8" t="s">
        <v>100</v>
      </c>
      <c r="D317" s="8"/>
      <c r="E317" s="9">
        <f>E318</f>
        <v>807036.3</v>
      </c>
      <c r="F317" s="9">
        <f>F318</f>
        <v>864623</v>
      </c>
    </row>
    <row r="318" spans="1:6" ht="41.4" outlineLevel="4">
      <c r="A318" s="7" t="s">
        <v>343</v>
      </c>
      <c r="B318" s="8" t="s">
        <v>98</v>
      </c>
      <c r="C318" s="8" t="s">
        <v>101</v>
      </c>
      <c r="D318" s="8"/>
      <c r="E318" s="9">
        <f>E319+E320</f>
        <v>807036.3</v>
      </c>
      <c r="F318" s="9">
        <f>F319+F320</f>
        <v>864623</v>
      </c>
    </row>
    <row r="319" spans="1:6" ht="27.6" hidden="1" outlineLevel="5">
      <c r="A319" s="7" t="s">
        <v>213</v>
      </c>
      <c r="B319" s="8" t="s">
        <v>98</v>
      </c>
      <c r="C319" s="8" t="s">
        <v>101</v>
      </c>
      <c r="D319" s="8" t="s">
        <v>11</v>
      </c>
      <c r="E319" s="9"/>
      <c r="F319" s="9"/>
    </row>
    <row r="320" spans="1:6" ht="41.4" outlineLevel="2" collapsed="1">
      <c r="A320" s="7" t="s">
        <v>240</v>
      </c>
      <c r="B320" s="8" t="s">
        <v>98</v>
      </c>
      <c r="C320" s="8" t="s">
        <v>101</v>
      </c>
      <c r="D320" s="8" t="s">
        <v>38</v>
      </c>
      <c r="E320" s="9">
        <v>807036.3</v>
      </c>
      <c r="F320" s="9">
        <v>864623</v>
      </c>
    </row>
    <row r="321" spans="1:6" s="4" customFormat="1" ht="41.4" hidden="1" outlineLevel="5">
      <c r="A321" s="7" t="s">
        <v>402</v>
      </c>
      <c r="B321" s="8" t="s">
        <v>98</v>
      </c>
      <c r="C321" s="8" t="s">
        <v>27</v>
      </c>
      <c r="D321" s="8"/>
      <c r="E321" s="9">
        <f>E322</f>
        <v>0</v>
      </c>
      <c r="F321" s="9">
        <f>F322</f>
        <v>0</v>
      </c>
    </row>
    <row r="322" spans="1:6" ht="63" hidden="1" customHeight="1" outlineLevel="2">
      <c r="A322" s="20" t="s">
        <v>341</v>
      </c>
      <c r="B322" s="8" t="s">
        <v>98</v>
      </c>
      <c r="C322" s="8" t="s">
        <v>77</v>
      </c>
      <c r="D322" s="8"/>
      <c r="E322" s="9">
        <f>E323</f>
        <v>0</v>
      </c>
      <c r="F322" s="9">
        <f>F323</f>
        <v>0</v>
      </c>
    </row>
    <row r="323" spans="1:6" ht="27.6" hidden="1" outlineLevel="4">
      <c r="A323" s="7" t="s">
        <v>268</v>
      </c>
      <c r="B323" s="8" t="s">
        <v>98</v>
      </c>
      <c r="C323" s="8" t="s">
        <v>77</v>
      </c>
      <c r="D323" s="8" t="s">
        <v>59</v>
      </c>
      <c r="E323" s="9">
        <v>0</v>
      </c>
      <c r="F323" s="9">
        <v>0</v>
      </c>
    </row>
    <row r="324" spans="1:6" outlineLevel="5">
      <c r="A324" s="14" t="s">
        <v>103</v>
      </c>
      <c r="B324" s="15" t="s">
        <v>104</v>
      </c>
      <c r="C324" s="15"/>
      <c r="D324" s="15"/>
      <c r="E324" s="16">
        <f>E325+E340+E336</f>
        <v>858455.79999999993</v>
      </c>
      <c r="F324" s="16">
        <f>F325+F340+F336</f>
        <v>914895.5</v>
      </c>
    </row>
    <row r="325" spans="1:6" s="4" customFormat="1" ht="27.6" outlineLevel="1">
      <c r="A325" s="7" t="s">
        <v>470</v>
      </c>
      <c r="B325" s="8" t="s">
        <v>104</v>
      </c>
      <c r="C325" s="8" t="s">
        <v>99</v>
      </c>
      <c r="D325" s="8"/>
      <c r="E325" s="9">
        <f>E326+E333</f>
        <v>858280.79999999993</v>
      </c>
      <c r="F325" s="9">
        <f>F326+F333</f>
        <v>914720.5</v>
      </c>
    </row>
    <row r="326" spans="1:6" ht="22.5" customHeight="1" outlineLevel="2">
      <c r="A326" s="7" t="s">
        <v>287</v>
      </c>
      <c r="B326" s="8" t="s">
        <v>104</v>
      </c>
      <c r="C326" s="8" t="s">
        <v>102</v>
      </c>
      <c r="D326" s="8"/>
      <c r="E326" s="9">
        <f>E327+E331</f>
        <v>835572.1</v>
      </c>
      <c r="F326" s="9">
        <f>F327+F331</f>
        <v>892579.6</v>
      </c>
    </row>
    <row r="327" spans="1:6" ht="55.2" outlineLevel="3">
      <c r="A327" s="7" t="s">
        <v>288</v>
      </c>
      <c r="B327" s="8" t="s">
        <v>104</v>
      </c>
      <c r="C327" s="8" t="s">
        <v>105</v>
      </c>
      <c r="D327" s="8"/>
      <c r="E327" s="9">
        <f>E328+E330+E329</f>
        <v>835572.1</v>
      </c>
      <c r="F327" s="9">
        <f>F328+F330+F329</f>
        <v>892579.6</v>
      </c>
    </row>
    <row r="328" spans="1:6" ht="27.6" hidden="1" outlineLevel="4">
      <c r="A328" s="7" t="s">
        <v>213</v>
      </c>
      <c r="B328" s="8" t="s">
        <v>104</v>
      </c>
      <c r="C328" s="8" t="s">
        <v>105</v>
      </c>
      <c r="D328" s="8" t="s">
        <v>11</v>
      </c>
      <c r="E328" s="9">
        <v>0</v>
      </c>
      <c r="F328" s="9">
        <v>0</v>
      </c>
    </row>
    <row r="329" spans="1:6" ht="27.6" outlineLevel="4">
      <c r="A329" s="7" t="s">
        <v>268</v>
      </c>
      <c r="B329" s="8" t="s">
        <v>104</v>
      </c>
      <c r="C329" s="8" t="s">
        <v>105</v>
      </c>
      <c r="D329" s="8">
        <v>400</v>
      </c>
      <c r="E329" s="9">
        <v>9226.2000000000007</v>
      </c>
      <c r="F329" s="9">
        <v>6920.7</v>
      </c>
    </row>
    <row r="330" spans="1:6" s="4" customFormat="1" ht="41.4" outlineLevel="5">
      <c r="A330" s="7" t="s">
        <v>240</v>
      </c>
      <c r="B330" s="8" t="s">
        <v>104</v>
      </c>
      <c r="C330" s="8" t="s">
        <v>105</v>
      </c>
      <c r="D330" s="8" t="s">
        <v>38</v>
      </c>
      <c r="E330" s="9">
        <v>826345.9</v>
      </c>
      <c r="F330" s="9">
        <v>885658.9</v>
      </c>
    </row>
    <row r="331" spans="1:6" s="4" customFormat="1" ht="27.6" hidden="1" outlineLevel="5">
      <c r="A331" s="7" t="s">
        <v>386</v>
      </c>
      <c r="B331" s="8" t="s">
        <v>104</v>
      </c>
      <c r="C331" s="17" t="s">
        <v>388</v>
      </c>
      <c r="D331" s="8"/>
      <c r="E331" s="9">
        <f>E332</f>
        <v>0</v>
      </c>
      <c r="F331" s="9">
        <f>F332</f>
        <v>0</v>
      </c>
    </row>
    <row r="332" spans="1:6" s="4" customFormat="1" ht="41.4" hidden="1" outlineLevel="5">
      <c r="A332" s="7" t="s">
        <v>387</v>
      </c>
      <c r="B332" s="8" t="s">
        <v>104</v>
      </c>
      <c r="C332" s="17" t="s">
        <v>388</v>
      </c>
      <c r="D332" s="8">
        <v>600</v>
      </c>
      <c r="E332" s="9"/>
      <c r="F332" s="9"/>
    </row>
    <row r="333" spans="1:6" s="4" customFormat="1" ht="25.5" customHeight="1" outlineLevel="4" collapsed="1">
      <c r="A333" s="7" t="s">
        <v>289</v>
      </c>
      <c r="B333" s="8" t="s">
        <v>104</v>
      </c>
      <c r="C333" s="8" t="s">
        <v>106</v>
      </c>
      <c r="D333" s="8"/>
      <c r="E333" s="9">
        <f>E334</f>
        <v>22708.7</v>
      </c>
      <c r="F333" s="9">
        <f>F334</f>
        <v>22140.9</v>
      </c>
    </row>
    <row r="334" spans="1:6" s="4" customFormat="1" ht="41.4" outlineLevel="5">
      <c r="A334" s="7" t="s">
        <v>290</v>
      </c>
      <c r="B334" s="8" t="s">
        <v>104</v>
      </c>
      <c r="C334" s="8" t="s">
        <v>107</v>
      </c>
      <c r="D334" s="8"/>
      <c r="E334" s="9">
        <f>E335</f>
        <v>22708.7</v>
      </c>
      <c r="F334" s="9">
        <f>F335</f>
        <v>22140.9</v>
      </c>
    </row>
    <row r="335" spans="1:6" s="4" customFormat="1" ht="41.4" outlineLevel="4">
      <c r="A335" s="7" t="s">
        <v>240</v>
      </c>
      <c r="B335" s="8" t="s">
        <v>104</v>
      </c>
      <c r="C335" s="8" t="s">
        <v>107</v>
      </c>
      <c r="D335" s="8" t="s">
        <v>38</v>
      </c>
      <c r="E335" s="9">
        <v>22708.7</v>
      </c>
      <c r="F335" s="9">
        <v>22140.9</v>
      </c>
    </row>
    <row r="336" spans="1:6" s="4" customFormat="1" outlineLevel="4">
      <c r="A336" s="7" t="s">
        <v>403</v>
      </c>
      <c r="B336" s="8" t="s">
        <v>104</v>
      </c>
      <c r="C336" s="17" t="s">
        <v>53</v>
      </c>
      <c r="D336" s="8"/>
      <c r="E336" s="9">
        <f t="shared" ref="E336:F338" si="9">E337</f>
        <v>175</v>
      </c>
      <c r="F336" s="9">
        <f t="shared" si="9"/>
        <v>175</v>
      </c>
    </row>
    <row r="337" spans="1:6" s="4" customFormat="1" ht="41.4" outlineLevel="4">
      <c r="A337" s="7" t="s">
        <v>373</v>
      </c>
      <c r="B337" s="8" t="s">
        <v>104</v>
      </c>
      <c r="C337" s="17" t="s">
        <v>54</v>
      </c>
      <c r="D337" s="8"/>
      <c r="E337" s="9">
        <f t="shared" si="9"/>
        <v>175</v>
      </c>
      <c r="F337" s="9">
        <f t="shared" si="9"/>
        <v>175</v>
      </c>
    </row>
    <row r="338" spans="1:6" s="4" customFormat="1" ht="41.4" outlineLevel="4">
      <c r="A338" s="7" t="s">
        <v>391</v>
      </c>
      <c r="B338" s="8" t="s">
        <v>104</v>
      </c>
      <c r="C338" s="17" t="s">
        <v>392</v>
      </c>
      <c r="D338" s="8"/>
      <c r="E338" s="9">
        <f t="shared" si="9"/>
        <v>175</v>
      </c>
      <c r="F338" s="9">
        <f t="shared" si="9"/>
        <v>175</v>
      </c>
    </row>
    <row r="339" spans="1:6" s="4" customFormat="1" ht="41.4" outlineLevel="4">
      <c r="A339" s="7" t="s">
        <v>375</v>
      </c>
      <c r="B339" s="8" t="s">
        <v>104</v>
      </c>
      <c r="C339" s="17" t="s">
        <v>392</v>
      </c>
      <c r="D339" s="8">
        <v>600</v>
      </c>
      <c r="E339" s="9">
        <v>175</v>
      </c>
      <c r="F339" s="9">
        <v>175</v>
      </c>
    </row>
    <row r="340" spans="1:6" ht="41.4" hidden="1" outlineLevel="4">
      <c r="A340" s="7" t="s">
        <v>402</v>
      </c>
      <c r="B340" s="8" t="s">
        <v>104</v>
      </c>
      <c r="C340" s="8" t="s">
        <v>27</v>
      </c>
      <c r="D340" s="8"/>
      <c r="E340" s="9">
        <f>E343+E341</f>
        <v>0</v>
      </c>
      <c r="F340" s="9">
        <f>F343+F341</f>
        <v>0</v>
      </c>
    </row>
    <row r="341" spans="1:6" ht="69" hidden="1" outlineLevel="4">
      <c r="A341" s="25" t="s">
        <v>368</v>
      </c>
      <c r="B341" s="8" t="s">
        <v>104</v>
      </c>
      <c r="C341" s="8">
        <v>1110100000</v>
      </c>
      <c r="D341" s="8"/>
      <c r="E341" s="9">
        <f>E342</f>
        <v>0</v>
      </c>
      <c r="F341" s="9">
        <f>F342</f>
        <v>0</v>
      </c>
    </row>
    <row r="342" spans="1:6" ht="27.6" hidden="1" outlineLevel="4">
      <c r="A342" s="25" t="s">
        <v>369</v>
      </c>
      <c r="B342" s="8" t="s">
        <v>104</v>
      </c>
      <c r="C342" s="8">
        <v>1110100000</v>
      </c>
      <c r="D342" s="8">
        <v>400</v>
      </c>
      <c r="E342" s="9">
        <v>0</v>
      </c>
      <c r="F342" s="9">
        <v>0</v>
      </c>
    </row>
    <row r="343" spans="1:6" s="4" customFormat="1" hidden="1" outlineLevel="5">
      <c r="A343" s="7" t="s">
        <v>291</v>
      </c>
      <c r="B343" s="8" t="s">
        <v>104</v>
      </c>
      <c r="C343" s="8" t="s">
        <v>184</v>
      </c>
      <c r="D343" s="8"/>
      <c r="E343" s="9">
        <f>E344</f>
        <v>0</v>
      </c>
      <c r="F343" s="9">
        <f>F344</f>
        <v>0</v>
      </c>
    </row>
    <row r="344" spans="1:6" ht="27.6" hidden="1" outlineLevel="4">
      <c r="A344" s="7" t="s">
        <v>268</v>
      </c>
      <c r="B344" s="8" t="s">
        <v>104</v>
      </c>
      <c r="C344" s="8" t="s">
        <v>184</v>
      </c>
      <c r="D344" s="8" t="s">
        <v>59</v>
      </c>
      <c r="E344" s="9"/>
      <c r="F344" s="9"/>
    </row>
    <row r="345" spans="1:6" s="4" customFormat="1" outlineLevel="5">
      <c r="A345" s="14" t="s">
        <v>108</v>
      </c>
      <c r="B345" s="15" t="s">
        <v>109</v>
      </c>
      <c r="C345" s="15"/>
      <c r="D345" s="15"/>
      <c r="E345" s="16">
        <f>E346+E355</f>
        <v>230511.6</v>
      </c>
      <c r="F345" s="16">
        <f>F346+F355</f>
        <v>230511.6</v>
      </c>
    </row>
    <row r="346" spans="1:6" ht="27.6" outlineLevel="4">
      <c r="A346" s="7" t="s">
        <v>470</v>
      </c>
      <c r="B346" s="8" t="s">
        <v>109</v>
      </c>
      <c r="C346" s="8" t="s">
        <v>99</v>
      </c>
      <c r="D346" s="8"/>
      <c r="E346" s="9">
        <f>E347+E352</f>
        <v>230336.6</v>
      </c>
      <c r="F346" s="9">
        <f>F347+F352</f>
        <v>230336.6</v>
      </c>
    </row>
    <row r="347" spans="1:6" ht="27.6" outlineLevel="5">
      <c r="A347" s="7" t="s">
        <v>292</v>
      </c>
      <c r="B347" s="8" t="s">
        <v>109</v>
      </c>
      <c r="C347" s="8" t="s">
        <v>110</v>
      </c>
      <c r="D347" s="8"/>
      <c r="E347" s="9">
        <f>E348+E350</f>
        <v>230336.6</v>
      </c>
      <c r="F347" s="9">
        <f>F348+F350</f>
        <v>230336.6</v>
      </c>
    </row>
    <row r="348" spans="1:6" ht="41.4" outlineLevel="4">
      <c r="A348" s="7" t="s">
        <v>293</v>
      </c>
      <c r="B348" s="8" t="s">
        <v>109</v>
      </c>
      <c r="C348" s="8" t="s">
        <v>111</v>
      </c>
      <c r="D348" s="8"/>
      <c r="E348" s="9">
        <f>E349</f>
        <v>217736.6</v>
      </c>
      <c r="F348" s="9">
        <f>F349</f>
        <v>217736.6</v>
      </c>
    </row>
    <row r="349" spans="1:6" ht="41.4" outlineLevel="5">
      <c r="A349" s="7" t="s">
        <v>240</v>
      </c>
      <c r="B349" s="8" t="s">
        <v>109</v>
      </c>
      <c r="C349" s="8" t="s">
        <v>111</v>
      </c>
      <c r="D349" s="8" t="s">
        <v>38</v>
      </c>
      <c r="E349" s="9">
        <v>217736.6</v>
      </c>
      <c r="F349" s="9">
        <v>217736.6</v>
      </c>
    </row>
    <row r="350" spans="1:6" ht="30" customHeight="1" outlineLevel="4">
      <c r="A350" s="7" t="s">
        <v>294</v>
      </c>
      <c r="B350" s="8" t="s">
        <v>109</v>
      </c>
      <c r="C350" s="8" t="s">
        <v>112</v>
      </c>
      <c r="D350" s="8"/>
      <c r="E350" s="9">
        <f>E351</f>
        <v>12600</v>
      </c>
      <c r="F350" s="9">
        <f>F351</f>
        <v>12600</v>
      </c>
    </row>
    <row r="351" spans="1:6" ht="45" customHeight="1" outlineLevel="5">
      <c r="A351" s="7" t="s">
        <v>240</v>
      </c>
      <c r="B351" s="8" t="s">
        <v>109</v>
      </c>
      <c r="C351" s="8" t="s">
        <v>112</v>
      </c>
      <c r="D351" s="8" t="s">
        <v>38</v>
      </c>
      <c r="E351" s="9">
        <v>12600</v>
      </c>
      <c r="F351" s="9">
        <v>12600</v>
      </c>
    </row>
    <row r="352" spans="1:6" ht="27.6" hidden="1" outlineLevel="5">
      <c r="A352" s="7" t="s">
        <v>389</v>
      </c>
      <c r="B352" s="8" t="s">
        <v>109</v>
      </c>
      <c r="C352" s="8" t="s">
        <v>114</v>
      </c>
      <c r="D352" s="8"/>
      <c r="E352" s="9">
        <f>E353</f>
        <v>0</v>
      </c>
      <c r="F352" s="9">
        <f>F353</f>
        <v>0</v>
      </c>
    </row>
    <row r="353" spans="1:6" ht="41.4" hidden="1" outlineLevel="5">
      <c r="A353" s="7" t="s">
        <v>390</v>
      </c>
      <c r="B353" s="8" t="s">
        <v>109</v>
      </c>
      <c r="C353" s="8" t="s">
        <v>115</v>
      </c>
      <c r="D353" s="8"/>
      <c r="E353" s="9">
        <f>E354</f>
        <v>0</v>
      </c>
      <c r="F353" s="9">
        <f>F354</f>
        <v>0</v>
      </c>
    </row>
    <row r="354" spans="1:6" ht="41.4" hidden="1" outlineLevel="5">
      <c r="A354" s="7" t="s">
        <v>387</v>
      </c>
      <c r="B354" s="8" t="s">
        <v>109</v>
      </c>
      <c r="C354" s="8" t="s">
        <v>115</v>
      </c>
      <c r="D354" s="8" t="s">
        <v>38</v>
      </c>
      <c r="E354" s="9"/>
      <c r="F354" s="9"/>
    </row>
    <row r="355" spans="1:6" outlineLevel="5">
      <c r="A355" s="7" t="s">
        <v>403</v>
      </c>
      <c r="B355" s="8" t="s">
        <v>109</v>
      </c>
      <c r="C355" s="17" t="s">
        <v>53</v>
      </c>
      <c r="D355" s="8"/>
      <c r="E355" s="9">
        <f>E356</f>
        <v>175</v>
      </c>
      <c r="F355" s="9">
        <f>F356</f>
        <v>175</v>
      </c>
    </row>
    <row r="356" spans="1:6" ht="41.4" outlineLevel="5">
      <c r="A356" s="7" t="s">
        <v>373</v>
      </c>
      <c r="B356" s="8" t="s">
        <v>109</v>
      </c>
      <c r="C356" s="17" t="s">
        <v>54</v>
      </c>
      <c r="D356" s="8"/>
      <c r="E356" s="9">
        <f>E357+E359</f>
        <v>175</v>
      </c>
      <c r="F356" s="9">
        <f>F357+F359</f>
        <v>175</v>
      </c>
    </row>
    <row r="357" spans="1:6" ht="77.25" hidden="1" customHeight="1" outlineLevel="5">
      <c r="A357" s="7" t="s">
        <v>374</v>
      </c>
      <c r="B357" s="8" t="s">
        <v>109</v>
      </c>
      <c r="C357" s="17" t="s">
        <v>371</v>
      </c>
      <c r="D357" s="8"/>
      <c r="E357" s="9">
        <f>E358</f>
        <v>0</v>
      </c>
      <c r="F357" s="9">
        <f>F358</f>
        <v>0</v>
      </c>
    </row>
    <row r="358" spans="1:6" ht="41.4" hidden="1" outlineLevel="5">
      <c r="A358" s="7" t="s">
        <v>375</v>
      </c>
      <c r="B358" s="8" t="s">
        <v>109</v>
      </c>
      <c r="C358" s="17" t="s">
        <v>371</v>
      </c>
      <c r="D358" s="8">
        <v>600</v>
      </c>
      <c r="E358" s="9"/>
      <c r="F358" s="9"/>
    </row>
    <row r="359" spans="1:6" ht="41.4" outlineLevel="5">
      <c r="A359" s="7" t="s">
        <v>391</v>
      </c>
      <c r="B359" s="8" t="s">
        <v>109</v>
      </c>
      <c r="C359" s="17" t="s">
        <v>392</v>
      </c>
      <c r="D359" s="8"/>
      <c r="E359" s="9">
        <f>E360</f>
        <v>175</v>
      </c>
      <c r="F359" s="9">
        <f>F360</f>
        <v>175</v>
      </c>
    </row>
    <row r="360" spans="1:6" ht="41.4" outlineLevel="5">
      <c r="A360" s="7" t="s">
        <v>375</v>
      </c>
      <c r="B360" s="8" t="s">
        <v>109</v>
      </c>
      <c r="C360" s="17" t="s">
        <v>392</v>
      </c>
      <c r="D360" s="8">
        <v>600</v>
      </c>
      <c r="E360" s="9">
        <v>175</v>
      </c>
      <c r="F360" s="9">
        <v>175</v>
      </c>
    </row>
    <row r="361" spans="1:6" outlineLevel="4">
      <c r="A361" s="14" t="s">
        <v>203</v>
      </c>
      <c r="B361" s="15" t="s">
        <v>113</v>
      </c>
      <c r="C361" s="15"/>
      <c r="D361" s="15"/>
      <c r="E361" s="16">
        <f>E362+E375+E386+E389</f>
        <v>10004</v>
      </c>
      <c r="F361" s="16">
        <f>F362+F375+F386+F389</f>
        <v>10004</v>
      </c>
    </row>
    <row r="362" spans="1:6" ht="27.6" hidden="1" outlineLevel="4">
      <c r="A362" s="7" t="s">
        <v>470</v>
      </c>
      <c r="B362" s="8" t="s">
        <v>113</v>
      </c>
      <c r="C362" s="8" t="s">
        <v>99</v>
      </c>
      <c r="D362" s="8"/>
      <c r="E362" s="9">
        <f>E363</f>
        <v>0</v>
      </c>
      <c r="F362" s="9">
        <f>F363</f>
        <v>0</v>
      </c>
    </row>
    <row r="363" spans="1:6" ht="27.6" hidden="1" outlineLevel="5">
      <c r="A363" s="7" t="s">
        <v>295</v>
      </c>
      <c r="B363" s="8" t="s">
        <v>113</v>
      </c>
      <c r="C363" s="8" t="s">
        <v>114</v>
      </c>
      <c r="D363" s="8"/>
      <c r="E363" s="9">
        <f>E364+E366+E368+E370+E373</f>
        <v>0</v>
      </c>
      <c r="F363" s="9">
        <f>F364+F366+F368+F370+F373</f>
        <v>0</v>
      </c>
    </row>
    <row r="364" spans="1:6" s="4" customFormat="1" ht="41.4" hidden="1" outlineLevel="1">
      <c r="A364" s="7" t="s">
        <v>296</v>
      </c>
      <c r="B364" s="8" t="s">
        <v>113</v>
      </c>
      <c r="C364" s="8" t="s">
        <v>115</v>
      </c>
      <c r="D364" s="8"/>
      <c r="E364" s="9">
        <f>E365</f>
        <v>0</v>
      </c>
      <c r="F364" s="9">
        <f>F365</f>
        <v>0</v>
      </c>
    </row>
    <row r="365" spans="1:6" ht="41.4" hidden="1" outlineLevel="2">
      <c r="A365" s="7" t="s">
        <v>240</v>
      </c>
      <c r="B365" s="8" t="s">
        <v>113</v>
      </c>
      <c r="C365" s="8" t="s">
        <v>115</v>
      </c>
      <c r="D365" s="8" t="s">
        <v>38</v>
      </c>
      <c r="E365" s="9"/>
      <c r="F365" s="9"/>
    </row>
    <row r="366" spans="1:6" s="4" customFormat="1" ht="41.4" hidden="1" outlineLevel="3">
      <c r="A366" s="7" t="s">
        <v>297</v>
      </c>
      <c r="B366" s="8" t="s">
        <v>113</v>
      </c>
      <c r="C366" s="8" t="s">
        <v>116</v>
      </c>
      <c r="D366" s="8"/>
      <c r="E366" s="9">
        <f>E367</f>
        <v>0</v>
      </c>
      <c r="F366" s="9">
        <f>F367</f>
        <v>0</v>
      </c>
    </row>
    <row r="367" spans="1:6" s="4" customFormat="1" ht="27.6" hidden="1" outlineLevel="4">
      <c r="A367" s="7" t="s">
        <v>230</v>
      </c>
      <c r="B367" s="8" t="s">
        <v>113</v>
      </c>
      <c r="C367" s="8" t="s">
        <v>116</v>
      </c>
      <c r="D367" s="8" t="s">
        <v>117</v>
      </c>
      <c r="E367" s="9"/>
      <c r="F367" s="9"/>
    </row>
    <row r="368" spans="1:6" s="4" customFormat="1" ht="27.6" hidden="1" outlineLevel="5">
      <c r="A368" s="7" t="s">
        <v>298</v>
      </c>
      <c r="B368" s="8" t="s">
        <v>113</v>
      </c>
      <c r="C368" s="8" t="s">
        <v>118</v>
      </c>
      <c r="D368" s="8"/>
      <c r="E368" s="9">
        <f>E369</f>
        <v>0</v>
      </c>
      <c r="F368" s="9">
        <f>F369</f>
        <v>0</v>
      </c>
    </row>
    <row r="369" spans="1:6" ht="41.4" hidden="1" outlineLevel="5">
      <c r="A369" s="7" t="s">
        <v>240</v>
      </c>
      <c r="B369" s="8" t="s">
        <v>113</v>
      </c>
      <c r="C369" s="8" t="s">
        <v>118</v>
      </c>
      <c r="D369" s="8" t="s">
        <v>38</v>
      </c>
      <c r="E369" s="9"/>
      <c r="F369" s="9"/>
    </row>
    <row r="370" spans="1:6" ht="27.6" hidden="1" outlineLevel="4">
      <c r="A370" s="7" t="s">
        <v>299</v>
      </c>
      <c r="B370" s="8" t="s">
        <v>113</v>
      </c>
      <c r="C370" s="8" t="s">
        <v>119</v>
      </c>
      <c r="D370" s="8"/>
      <c r="E370" s="9">
        <f>E371+E372</f>
        <v>0</v>
      </c>
      <c r="F370" s="9">
        <f>F371+F372</f>
        <v>0</v>
      </c>
    </row>
    <row r="371" spans="1:6" s="4" customFormat="1" ht="27.6" hidden="1" outlineLevel="5">
      <c r="A371" s="7" t="s">
        <v>213</v>
      </c>
      <c r="B371" s="8" t="s">
        <v>113</v>
      </c>
      <c r="C371" s="8" t="s">
        <v>119</v>
      </c>
      <c r="D371" s="8" t="s">
        <v>11</v>
      </c>
      <c r="E371" s="9"/>
      <c r="F371" s="9"/>
    </row>
    <row r="372" spans="1:6" ht="41.4" hidden="1" outlineLevel="5">
      <c r="A372" s="7" t="s">
        <v>240</v>
      </c>
      <c r="B372" s="8" t="s">
        <v>113</v>
      </c>
      <c r="C372" s="8" t="s">
        <v>119</v>
      </c>
      <c r="D372" s="8" t="s">
        <v>38</v>
      </c>
      <c r="E372" s="9">
        <v>0</v>
      </c>
      <c r="F372" s="9">
        <v>0</v>
      </c>
    </row>
    <row r="373" spans="1:6" ht="27.6" hidden="1" outlineLevel="5">
      <c r="A373" s="7" t="s">
        <v>300</v>
      </c>
      <c r="B373" s="8" t="s">
        <v>113</v>
      </c>
      <c r="C373" s="8" t="s">
        <v>120</v>
      </c>
      <c r="D373" s="8"/>
      <c r="E373" s="9">
        <f>E374</f>
        <v>0</v>
      </c>
      <c r="F373" s="9">
        <f>F374</f>
        <v>0</v>
      </c>
    </row>
    <row r="374" spans="1:6" ht="27.6" hidden="1" outlineLevel="2">
      <c r="A374" s="7" t="s">
        <v>213</v>
      </c>
      <c r="B374" s="8" t="s">
        <v>113</v>
      </c>
      <c r="C374" s="8" t="s">
        <v>120</v>
      </c>
      <c r="D374" s="8" t="s">
        <v>11</v>
      </c>
      <c r="E374" s="9"/>
      <c r="F374" s="9"/>
    </row>
    <row r="375" spans="1:6" s="4" customFormat="1" outlineLevel="3">
      <c r="A375" s="7" t="s">
        <v>471</v>
      </c>
      <c r="B375" s="8" t="s">
        <v>113</v>
      </c>
      <c r="C375" s="8" t="s">
        <v>121</v>
      </c>
      <c r="D375" s="8"/>
      <c r="E375" s="9">
        <f>E376+E379+E382+E384</f>
        <v>10004</v>
      </c>
      <c r="F375" s="9">
        <f>F376+F379+F382+F384</f>
        <v>10004</v>
      </c>
    </row>
    <row r="376" spans="1:6" ht="27.6" outlineLevel="4">
      <c r="A376" s="7" t="s">
        <v>301</v>
      </c>
      <c r="B376" s="8" t="s">
        <v>113</v>
      </c>
      <c r="C376" s="8" t="s">
        <v>122</v>
      </c>
      <c r="D376" s="8"/>
      <c r="E376" s="9">
        <f>E378+E377</f>
        <v>30</v>
      </c>
      <c r="F376" s="9">
        <f>F378+F377</f>
        <v>30</v>
      </c>
    </row>
    <row r="377" spans="1:6" ht="27.6" outlineLevel="4">
      <c r="A377" s="7" t="s">
        <v>213</v>
      </c>
      <c r="B377" s="8" t="s">
        <v>113</v>
      </c>
      <c r="C377" s="8" t="s">
        <v>122</v>
      </c>
      <c r="D377" s="8">
        <v>200</v>
      </c>
      <c r="E377" s="9">
        <v>30</v>
      </c>
      <c r="F377" s="9">
        <v>30</v>
      </c>
    </row>
    <row r="378" spans="1:6" ht="41.4" hidden="1" outlineLevel="5">
      <c r="A378" s="7" t="s">
        <v>240</v>
      </c>
      <c r="B378" s="8" t="s">
        <v>113</v>
      </c>
      <c r="C378" s="8" t="s">
        <v>122</v>
      </c>
      <c r="D378" s="8" t="s">
        <v>38</v>
      </c>
      <c r="E378" s="9"/>
      <c r="F378" s="9"/>
    </row>
    <row r="379" spans="1:6" s="4" customFormat="1" ht="27.6" collapsed="1">
      <c r="A379" s="7" t="s">
        <v>302</v>
      </c>
      <c r="B379" s="8" t="s">
        <v>113</v>
      </c>
      <c r="C379" s="8" t="s">
        <v>123</v>
      </c>
      <c r="D379" s="8"/>
      <c r="E379" s="9">
        <f>E380+E381</f>
        <v>543.5</v>
      </c>
      <c r="F379" s="9">
        <f>F380+F381</f>
        <v>543.5</v>
      </c>
    </row>
    <row r="380" spans="1:6" s="4" customFormat="1" ht="27.6" outlineLevel="1">
      <c r="A380" s="7" t="s">
        <v>213</v>
      </c>
      <c r="B380" s="8" t="s">
        <v>113</v>
      </c>
      <c r="C380" s="8" t="s">
        <v>123</v>
      </c>
      <c r="D380" s="8" t="s">
        <v>11</v>
      </c>
      <c r="E380" s="9">
        <v>332</v>
      </c>
      <c r="F380" s="9">
        <v>332</v>
      </c>
    </row>
    <row r="381" spans="1:6" s="4" customFormat="1" ht="41.4" outlineLevel="2">
      <c r="A381" s="7" t="s">
        <v>240</v>
      </c>
      <c r="B381" s="8" t="s">
        <v>113</v>
      </c>
      <c r="C381" s="8" t="s">
        <v>123</v>
      </c>
      <c r="D381" s="8" t="s">
        <v>38</v>
      </c>
      <c r="E381" s="9">
        <v>211.5</v>
      </c>
      <c r="F381" s="9">
        <v>211.5</v>
      </c>
    </row>
    <row r="382" spans="1:6" s="4" customFormat="1" ht="41.4" outlineLevel="3">
      <c r="A382" s="7" t="s">
        <v>303</v>
      </c>
      <c r="B382" s="8" t="s">
        <v>113</v>
      </c>
      <c r="C382" s="8" t="s">
        <v>124</v>
      </c>
      <c r="D382" s="8"/>
      <c r="E382" s="9">
        <f>E383</f>
        <v>9184.5</v>
      </c>
      <c r="F382" s="9">
        <f>F383</f>
        <v>9184.5</v>
      </c>
    </row>
    <row r="383" spans="1:6" ht="41.4" outlineLevel="4">
      <c r="A383" s="7" t="s">
        <v>240</v>
      </c>
      <c r="B383" s="8" t="s">
        <v>113</v>
      </c>
      <c r="C383" s="8" t="s">
        <v>124</v>
      </c>
      <c r="D383" s="8" t="s">
        <v>38</v>
      </c>
      <c r="E383" s="9">
        <v>9184.5</v>
      </c>
      <c r="F383" s="9">
        <v>9184.5</v>
      </c>
    </row>
    <row r="384" spans="1:6" ht="27.6" outlineLevel="5">
      <c r="A384" s="7" t="s">
        <v>304</v>
      </c>
      <c r="B384" s="8" t="s">
        <v>113</v>
      </c>
      <c r="C384" s="8" t="s">
        <v>125</v>
      </c>
      <c r="D384" s="8"/>
      <c r="E384" s="9">
        <f>E385</f>
        <v>246</v>
      </c>
      <c r="F384" s="9">
        <f>F385</f>
        <v>246</v>
      </c>
    </row>
    <row r="385" spans="1:6" ht="41.4" outlineLevel="5">
      <c r="A385" s="7" t="s">
        <v>240</v>
      </c>
      <c r="B385" s="8" t="s">
        <v>113</v>
      </c>
      <c r="C385" s="8" t="s">
        <v>125</v>
      </c>
      <c r="D385" s="8" t="s">
        <v>38</v>
      </c>
      <c r="E385" s="9">
        <v>246</v>
      </c>
      <c r="F385" s="9">
        <v>246</v>
      </c>
    </row>
    <row r="386" spans="1:6" ht="27.6" hidden="1" outlineLevel="5">
      <c r="A386" s="32" t="s">
        <v>469</v>
      </c>
      <c r="B386" s="8" t="s">
        <v>113</v>
      </c>
      <c r="C386" s="8">
        <v>2000000000</v>
      </c>
      <c r="D386" s="8"/>
      <c r="E386" s="9">
        <f>E387</f>
        <v>0</v>
      </c>
      <c r="F386" s="9">
        <f>F387</f>
        <v>0</v>
      </c>
    </row>
    <row r="387" spans="1:6" ht="41.4" hidden="1" outlineLevel="5">
      <c r="A387" s="7" t="s">
        <v>382</v>
      </c>
      <c r="B387" s="8" t="s">
        <v>113</v>
      </c>
      <c r="C387" s="8">
        <v>2000100000</v>
      </c>
      <c r="D387" s="8"/>
      <c r="E387" s="9">
        <f>E388</f>
        <v>0</v>
      </c>
      <c r="F387" s="9">
        <f>F388</f>
        <v>0</v>
      </c>
    </row>
    <row r="388" spans="1:6" ht="41.4" hidden="1" outlineLevel="5">
      <c r="A388" s="7" t="s">
        <v>240</v>
      </c>
      <c r="B388" s="8" t="s">
        <v>113</v>
      </c>
      <c r="C388" s="8">
        <v>2000100000</v>
      </c>
      <c r="D388" s="8">
        <v>600</v>
      </c>
      <c r="E388" s="9"/>
      <c r="F388" s="9"/>
    </row>
    <row r="389" spans="1:6" hidden="1" outlineLevel="5">
      <c r="A389" s="7" t="s">
        <v>445</v>
      </c>
      <c r="B389" s="26" t="s">
        <v>113</v>
      </c>
      <c r="C389" s="26" t="s">
        <v>12</v>
      </c>
      <c r="D389" s="26"/>
      <c r="E389" s="9">
        <f>E390</f>
        <v>0</v>
      </c>
      <c r="F389" s="9">
        <f>F390</f>
        <v>0</v>
      </c>
    </row>
    <row r="390" spans="1:6" ht="41.4" hidden="1" outlineLevel="5">
      <c r="A390" s="7" t="s">
        <v>375</v>
      </c>
      <c r="B390" s="26" t="s">
        <v>113</v>
      </c>
      <c r="C390" s="26" t="s">
        <v>12</v>
      </c>
      <c r="D390" s="26" t="s">
        <v>38</v>
      </c>
      <c r="E390" s="9"/>
      <c r="F390" s="9"/>
    </row>
    <row r="391" spans="1:6" s="4" customFormat="1" outlineLevel="4" collapsed="1">
      <c r="A391" s="14" t="s">
        <v>126</v>
      </c>
      <c r="B391" s="15" t="s">
        <v>127</v>
      </c>
      <c r="C391" s="15"/>
      <c r="D391" s="15"/>
      <c r="E391" s="16">
        <f>E392+E429</f>
        <v>545634</v>
      </c>
      <c r="F391" s="16">
        <f>F392+F429</f>
        <v>574089</v>
      </c>
    </row>
    <row r="392" spans="1:6" ht="27.6" outlineLevel="3">
      <c r="A392" s="7" t="s">
        <v>470</v>
      </c>
      <c r="B392" s="8" t="s">
        <v>127</v>
      </c>
      <c r="C392" s="8" t="s">
        <v>99</v>
      </c>
      <c r="D392" s="8"/>
      <c r="E392" s="9">
        <f>E403+E415+E400+E396+E393</f>
        <v>545634</v>
      </c>
      <c r="F392" s="9">
        <f>F403+F415+F400+F396+F393</f>
        <v>574089</v>
      </c>
    </row>
    <row r="393" spans="1:6" ht="27.6" outlineLevel="3">
      <c r="A393" s="7" t="s">
        <v>446</v>
      </c>
      <c r="B393" s="26" t="s">
        <v>127</v>
      </c>
      <c r="C393" s="26" t="s">
        <v>100</v>
      </c>
      <c r="D393" s="26"/>
      <c r="E393" s="9">
        <f>E394</f>
        <v>278608.8</v>
      </c>
      <c r="F393" s="9">
        <f>F394</f>
        <v>295406.2</v>
      </c>
    </row>
    <row r="394" spans="1:6" ht="41.4" outlineLevel="3">
      <c r="A394" s="7" t="s">
        <v>447</v>
      </c>
      <c r="B394" s="26" t="s">
        <v>127</v>
      </c>
      <c r="C394" s="26" t="s">
        <v>101</v>
      </c>
      <c r="D394" s="26"/>
      <c r="E394" s="9">
        <f>E395</f>
        <v>278608.8</v>
      </c>
      <c r="F394" s="9">
        <f>F395</f>
        <v>295406.2</v>
      </c>
    </row>
    <row r="395" spans="1:6" ht="41.4" outlineLevel="3">
      <c r="A395" s="7" t="s">
        <v>375</v>
      </c>
      <c r="B395" s="26" t="s">
        <v>127</v>
      </c>
      <c r="C395" s="26" t="s">
        <v>101</v>
      </c>
      <c r="D395" s="26" t="s">
        <v>38</v>
      </c>
      <c r="E395" s="9">
        <v>278608.8</v>
      </c>
      <c r="F395" s="9">
        <v>295406.2</v>
      </c>
    </row>
    <row r="396" spans="1:6" outlineLevel="3">
      <c r="A396" s="7" t="s">
        <v>416</v>
      </c>
      <c r="B396" s="8" t="s">
        <v>127</v>
      </c>
      <c r="C396" s="8" t="s">
        <v>102</v>
      </c>
      <c r="D396" s="8"/>
      <c r="E396" s="9">
        <f>E397</f>
        <v>193726.3</v>
      </c>
      <c r="F396" s="9">
        <f>F397</f>
        <v>205788</v>
      </c>
    </row>
    <row r="397" spans="1:6" ht="55.2" outlineLevel="3">
      <c r="A397" s="7" t="s">
        <v>417</v>
      </c>
      <c r="B397" s="8" t="s">
        <v>127</v>
      </c>
      <c r="C397" s="8" t="s">
        <v>105</v>
      </c>
      <c r="D397" s="8"/>
      <c r="E397" s="9">
        <f>E398+E399</f>
        <v>193726.3</v>
      </c>
      <c r="F397" s="9">
        <f>F398+F399</f>
        <v>205788</v>
      </c>
    </row>
    <row r="398" spans="1:6" ht="27.6" outlineLevel="3">
      <c r="A398" s="7" t="s">
        <v>346</v>
      </c>
      <c r="B398" s="8" t="s">
        <v>127</v>
      </c>
      <c r="C398" s="8" t="s">
        <v>105</v>
      </c>
      <c r="D398" s="8" t="s">
        <v>11</v>
      </c>
      <c r="E398" s="9">
        <v>3836.8</v>
      </c>
      <c r="F398" s="9">
        <v>3836.8</v>
      </c>
    </row>
    <row r="399" spans="1:6" ht="41.4" outlineLevel="3">
      <c r="A399" s="7" t="s">
        <v>375</v>
      </c>
      <c r="B399" s="26" t="s">
        <v>127</v>
      </c>
      <c r="C399" s="26" t="s">
        <v>105</v>
      </c>
      <c r="D399" s="26" t="s">
        <v>38</v>
      </c>
      <c r="E399" s="9">
        <v>189889.5</v>
      </c>
      <c r="F399" s="9">
        <v>201951.2</v>
      </c>
    </row>
    <row r="400" spans="1:6" ht="27.6" outlineLevel="3">
      <c r="A400" s="7" t="s">
        <v>493</v>
      </c>
      <c r="B400" s="8" t="s">
        <v>127</v>
      </c>
      <c r="C400" s="8" t="s">
        <v>110</v>
      </c>
      <c r="D400" s="8"/>
      <c r="E400" s="9">
        <f>E401</f>
        <v>4853</v>
      </c>
      <c r="F400" s="9">
        <f>F401</f>
        <v>4853</v>
      </c>
    </row>
    <row r="401" spans="1:6" ht="41.4" outlineLevel="3">
      <c r="A401" s="7" t="s">
        <v>494</v>
      </c>
      <c r="B401" s="8" t="s">
        <v>127</v>
      </c>
      <c r="C401" s="8" t="s">
        <v>111</v>
      </c>
      <c r="D401" s="8"/>
      <c r="E401" s="9">
        <f>E402</f>
        <v>4853</v>
      </c>
      <c r="F401" s="9">
        <f>F402</f>
        <v>4853</v>
      </c>
    </row>
    <row r="402" spans="1:6" ht="41.4" outlineLevel="3">
      <c r="A402" s="7" t="s">
        <v>375</v>
      </c>
      <c r="B402" s="8" t="s">
        <v>127</v>
      </c>
      <c r="C402" s="8" t="s">
        <v>111</v>
      </c>
      <c r="D402" s="8" t="s">
        <v>38</v>
      </c>
      <c r="E402" s="9">
        <v>4853</v>
      </c>
      <c r="F402" s="9">
        <v>4853</v>
      </c>
    </row>
    <row r="403" spans="1:6" ht="27.6" outlineLevel="4">
      <c r="A403" s="7" t="s">
        <v>305</v>
      </c>
      <c r="B403" s="8" t="s">
        <v>127</v>
      </c>
      <c r="C403" s="8" t="s">
        <v>128</v>
      </c>
      <c r="D403" s="8"/>
      <c r="E403" s="9">
        <f>E404+E407+E413</f>
        <v>48104.100000000006</v>
      </c>
      <c r="F403" s="9">
        <f>F404+F407+F413</f>
        <v>48104.100000000006</v>
      </c>
    </row>
    <row r="404" spans="1:6" s="4" customFormat="1" ht="63.75" customHeight="1" outlineLevel="5">
      <c r="A404" s="7" t="s">
        <v>404</v>
      </c>
      <c r="B404" s="8" t="s">
        <v>127</v>
      </c>
      <c r="C404" s="8" t="s">
        <v>129</v>
      </c>
      <c r="D404" s="8"/>
      <c r="E404" s="9">
        <f>E405+E406</f>
        <v>8050.8</v>
      </c>
      <c r="F404" s="9">
        <f>F405+F406</f>
        <v>8050.8</v>
      </c>
    </row>
    <row r="405" spans="1:6" s="4" customFormat="1" ht="69" outlineLevel="4">
      <c r="A405" s="7" t="s">
        <v>211</v>
      </c>
      <c r="B405" s="8" t="s">
        <v>127</v>
      </c>
      <c r="C405" s="8" t="s">
        <v>129</v>
      </c>
      <c r="D405" s="8" t="s">
        <v>5</v>
      </c>
      <c r="E405" s="9">
        <v>7757.5</v>
      </c>
      <c r="F405" s="9">
        <v>7757.5</v>
      </c>
    </row>
    <row r="406" spans="1:6" ht="27.6" outlineLevel="4">
      <c r="A406" s="7" t="s">
        <v>213</v>
      </c>
      <c r="B406" s="8" t="s">
        <v>127</v>
      </c>
      <c r="C406" s="8" t="s">
        <v>129</v>
      </c>
      <c r="D406" s="8" t="s">
        <v>11</v>
      </c>
      <c r="E406" s="9">
        <v>293.3</v>
      </c>
      <c r="F406" s="9">
        <v>293.3</v>
      </c>
    </row>
    <row r="407" spans="1:6" ht="41.4" outlineLevel="5">
      <c r="A407" s="7" t="s">
        <v>306</v>
      </c>
      <c r="B407" s="8" t="s">
        <v>127</v>
      </c>
      <c r="C407" s="8" t="s">
        <v>130</v>
      </c>
      <c r="D407" s="8"/>
      <c r="E407" s="9">
        <f>E408+E409+E411+E412+E410</f>
        <v>40053.300000000003</v>
      </c>
      <c r="F407" s="9">
        <f>F408+F409+F411+F412+F410</f>
        <v>40053.300000000003</v>
      </c>
    </row>
    <row r="408" spans="1:6" s="4" customFormat="1" ht="69" outlineLevel="3">
      <c r="A408" s="7" t="s">
        <v>211</v>
      </c>
      <c r="B408" s="8" t="s">
        <v>127</v>
      </c>
      <c r="C408" s="8" t="s">
        <v>130</v>
      </c>
      <c r="D408" s="8" t="s">
        <v>5</v>
      </c>
      <c r="E408" s="9">
        <v>30677.1</v>
      </c>
      <c r="F408" s="9">
        <v>30677.1</v>
      </c>
    </row>
    <row r="409" spans="1:6" s="4" customFormat="1" ht="27.6" outlineLevel="4">
      <c r="A409" s="7" t="s">
        <v>213</v>
      </c>
      <c r="B409" s="8" t="s">
        <v>127</v>
      </c>
      <c r="C409" s="8" t="s">
        <v>130</v>
      </c>
      <c r="D409" s="8" t="s">
        <v>11</v>
      </c>
      <c r="E409" s="9">
        <v>1222.2</v>
      </c>
      <c r="F409" s="9">
        <v>1222.2</v>
      </c>
    </row>
    <row r="410" spans="1:6" s="4" customFormat="1" ht="27.6" hidden="1" outlineLevel="4">
      <c r="A410" s="7" t="s">
        <v>394</v>
      </c>
      <c r="B410" s="8" t="s">
        <v>127</v>
      </c>
      <c r="C410" s="8" t="s">
        <v>130</v>
      </c>
      <c r="D410" s="8">
        <v>300</v>
      </c>
      <c r="E410" s="9"/>
      <c r="F410" s="9"/>
    </row>
    <row r="411" spans="1:6" ht="41.4" outlineLevel="5">
      <c r="A411" s="7" t="s">
        <v>240</v>
      </c>
      <c r="B411" s="8" t="s">
        <v>127</v>
      </c>
      <c r="C411" s="8" t="s">
        <v>130</v>
      </c>
      <c r="D411" s="8" t="s">
        <v>38</v>
      </c>
      <c r="E411" s="9">
        <v>8124</v>
      </c>
      <c r="F411" s="9">
        <v>8124</v>
      </c>
    </row>
    <row r="412" spans="1:6" outlineLevel="3">
      <c r="A412" s="7" t="s">
        <v>214</v>
      </c>
      <c r="B412" s="8" t="s">
        <v>127</v>
      </c>
      <c r="C412" s="8" t="s">
        <v>130</v>
      </c>
      <c r="D412" s="8" t="s">
        <v>13</v>
      </c>
      <c r="E412" s="9">
        <v>30</v>
      </c>
      <c r="F412" s="9">
        <v>30</v>
      </c>
    </row>
    <row r="413" spans="1:6" ht="55.2" hidden="1" outlineLevel="3">
      <c r="A413" s="7" t="s">
        <v>435</v>
      </c>
      <c r="B413" s="8" t="s">
        <v>127</v>
      </c>
      <c r="C413" s="17" t="s">
        <v>434</v>
      </c>
      <c r="D413" s="8"/>
      <c r="E413" s="9">
        <f>E414</f>
        <v>0</v>
      </c>
      <c r="F413" s="9">
        <f>F414</f>
        <v>0</v>
      </c>
    </row>
    <row r="414" spans="1:6" ht="27.6" hidden="1" outlineLevel="3">
      <c r="A414" s="7" t="s">
        <v>213</v>
      </c>
      <c r="B414" s="8" t="s">
        <v>127</v>
      </c>
      <c r="C414" s="17" t="s">
        <v>434</v>
      </c>
      <c r="D414" s="8">
        <v>200</v>
      </c>
      <c r="E414" s="9"/>
      <c r="F414" s="9"/>
    </row>
    <row r="415" spans="1:6" ht="27.6" outlineLevel="3">
      <c r="A415" s="7" t="s">
        <v>389</v>
      </c>
      <c r="B415" s="8" t="s">
        <v>127</v>
      </c>
      <c r="C415" s="8" t="s">
        <v>114</v>
      </c>
      <c r="D415" s="15"/>
      <c r="E415" s="9">
        <f>E416+E418+E420+E423+E426</f>
        <v>20341.800000000003</v>
      </c>
      <c r="F415" s="9">
        <f>F416+F418+F420+F423+F426</f>
        <v>19937.7</v>
      </c>
    </row>
    <row r="416" spans="1:6" ht="51.75" customHeight="1" outlineLevel="3">
      <c r="A416" s="7" t="s">
        <v>390</v>
      </c>
      <c r="B416" s="8" t="s">
        <v>127</v>
      </c>
      <c r="C416" s="8" t="s">
        <v>115</v>
      </c>
      <c r="D416" s="8"/>
      <c r="E416" s="9">
        <f>E417</f>
        <v>13655.7</v>
      </c>
      <c r="F416" s="9">
        <f>F417</f>
        <v>13655.7</v>
      </c>
    </row>
    <row r="417" spans="1:6" ht="41.4" outlineLevel="3">
      <c r="A417" s="7" t="s">
        <v>387</v>
      </c>
      <c r="B417" s="8" t="s">
        <v>127</v>
      </c>
      <c r="C417" s="8" t="s">
        <v>115</v>
      </c>
      <c r="D417" s="8" t="s">
        <v>38</v>
      </c>
      <c r="E417" s="9">
        <v>13655.7</v>
      </c>
      <c r="F417" s="9">
        <v>13655.7</v>
      </c>
    </row>
    <row r="418" spans="1:6" s="27" customFormat="1" ht="41.4" outlineLevel="3">
      <c r="A418" s="7" t="s">
        <v>393</v>
      </c>
      <c r="B418" s="8" t="s">
        <v>127</v>
      </c>
      <c r="C418" s="8" t="s">
        <v>116</v>
      </c>
      <c r="D418" s="8"/>
      <c r="E418" s="9">
        <f>E419</f>
        <v>6501.1</v>
      </c>
      <c r="F418" s="9">
        <f>F419</f>
        <v>6097</v>
      </c>
    </row>
    <row r="419" spans="1:6" s="27" customFormat="1" ht="27.6" outlineLevel="3">
      <c r="A419" s="7" t="s">
        <v>394</v>
      </c>
      <c r="B419" s="8" t="s">
        <v>127</v>
      </c>
      <c r="C419" s="8" t="s">
        <v>116</v>
      </c>
      <c r="D419" s="8" t="s">
        <v>117</v>
      </c>
      <c r="E419" s="9">
        <v>6501.1</v>
      </c>
      <c r="F419" s="9">
        <v>6097</v>
      </c>
    </row>
    <row r="420" spans="1:6" s="27" customFormat="1" ht="27.6" outlineLevel="3">
      <c r="A420" s="7" t="s">
        <v>395</v>
      </c>
      <c r="B420" s="8" t="s">
        <v>127</v>
      </c>
      <c r="C420" s="8" t="s">
        <v>118</v>
      </c>
      <c r="D420" s="8"/>
      <c r="E420" s="9">
        <f>E421+E422</f>
        <v>100</v>
      </c>
      <c r="F420" s="9">
        <f>F421+F422</f>
        <v>100</v>
      </c>
    </row>
    <row r="421" spans="1:6" s="27" customFormat="1" ht="27.6" hidden="1" outlineLevel="3">
      <c r="A421" s="7" t="s">
        <v>346</v>
      </c>
      <c r="B421" s="8" t="s">
        <v>127</v>
      </c>
      <c r="C421" s="8" t="s">
        <v>118</v>
      </c>
      <c r="D421" s="8">
        <v>200</v>
      </c>
      <c r="E421" s="9">
        <v>0</v>
      </c>
      <c r="F421" s="9">
        <v>0</v>
      </c>
    </row>
    <row r="422" spans="1:6" s="27" customFormat="1" ht="41.4" outlineLevel="3">
      <c r="A422" s="7" t="s">
        <v>387</v>
      </c>
      <c r="B422" s="8" t="s">
        <v>127</v>
      </c>
      <c r="C422" s="8" t="s">
        <v>118</v>
      </c>
      <c r="D422" s="8">
        <v>600</v>
      </c>
      <c r="E422" s="9">
        <v>100</v>
      </c>
      <c r="F422" s="9">
        <v>100</v>
      </c>
    </row>
    <row r="423" spans="1:6" s="27" customFormat="1" ht="27.6" outlineLevel="3">
      <c r="A423" s="7" t="s">
        <v>396</v>
      </c>
      <c r="B423" s="8" t="s">
        <v>127</v>
      </c>
      <c r="C423" s="8" t="s">
        <v>119</v>
      </c>
      <c r="D423" s="8"/>
      <c r="E423" s="9">
        <f>E424+E425</f>
        <v>28</v>
      </c>
      <c r="F423" s="9">
        <f>F424+F425</f>
        <v>28</v>
      </c>
    </row>
    <row r="424" spans="1:6" s="27" customFormat="1" ht="27.6" outlineLevel="3">
      <c r="A424" s="7" t="s">
        <v>346</v>
      </c>
      <c r="B424" s="8" t="s">
        <v>127</v>
      </c>
      <c r="C424" s="8" t="s">
        <v>119</v>
      </c>
      <c r="D424" s="8" t="s">
        <v>11</v>
      </c>
      <c r="E424" s="9">
        <v>23</v>
      </c>
      <c r="F424" s="9">
        <v>23</v>
      </c>
    </row>
    <row r="425" spans="1:6" s="27" customFormat="1" ht="41.4" outlineLevel="3">
      <c r="A425" s="7" t="s">
        <v>387</v>
      </c>
      <c r="B425" s="8" t="s">
        <v>127</v>
      </c>
      <c r="C425" s="8" t="s">
        <v>119</v>
      </c>
      <c r="D425" s="8">
        <v>600</v>
      </c>
      <c r="E425" s="9">
        <v>5</v>
      </c>
      <c r="F425" s="9">
        <v>5</v>
      </c>
    </row>
    <row r="426" spans="1:6" s="27" customFormat="1" ht="27.6" outlineLevel="3">
      <c r="A426" s="7" t="s">
        <v>397</v>
      </c>
      <c r="B426" s="8" t="s">
        <v>127</v>
      </c>
      <c r="C426" s="8" t="s">
        <v>120</v>
      </c>
      <c r="D426" s="8"/>
      <c r="E426" s="9">
        <f>E427+E428</f>
        <v>57</v>
      </c>
      <c r="F426" s="9">
        <f>F427+F428</f>
        <v>57</v>
      </c>
    </row>
    <row r="427" spans="1:6" s="27" customFormat="1" ht="27.6" outlineLevel="3">
      <c r="A427" s="7" t="s">
        <v>346</v>
      </c>
      <c r="B427" s="8" t="s">
        <v>127</v>
      </c>
      <c r="C427" s="8" t="s">
        <v>120</v>
      </c>
      <c r="D427" s="8" t="s">
        <v>11</v>
      </c>
      <c r="E427" s="9">
        <v>57</v>
      </c>
      <c r="F427" s="9">
        <v>57</v>
      </c>
    </row>
    <row r="428" spans="1:6" s="27" customFormat="1" ht="41.4" hidden="1" outlineLevel="3">
      <c r="A428" s="7" t="s">
        <v>387</v>
      </c>
      <c r="B428" s="8" t="s">
        <v>127</v>
      </c>
      <c r="C428" s="8" t="s">
        <v>120</v>
      </c>
      <c r="D428" s="8">
        <v>600</v>
      </c>
      <c r="E428" s="9"/>
      <c r="F428" s="9"/>
    </row>
    <row r="429" spans="1:6" s="27" customFormat="1" hidden="1" outlineLevel="3">
      <c r="A429" s="7" t="s">
        <v>212</v>
      </c>
      <c r="B429" s="8" t="s">
        <v>127</v>
      </c>
      <c r="C429" s="8">
        <v>9900000000</v>
      </c>
      <c r="D429" s="8"/>
      <c r="E429" s="9">
        <f>E430</f>
        <v>0</v>
      </c>
      <c r="F429" s="9">
        <f>F430</f>
        <v>0</v>
      </c>
    </row>
    <row r="430" spans="1:6" s="27" customFormat="1" ht="69" hidden="1" outlineLevel="3">
      <c r="A430" s="7" t="s">
        <v>211</v>
      </c>
      <c r="B430" s="8" t="s">
        <v>127</v>
      </c>
      <c r="C430" s="8">
        <v>9900000000</v>
      </c>
      <c r="D430" s="8">
        <v>100</v>
      </c>
      <c r="E430" s="9"/>
      <c r="F430" s="9"/>
    </row>
    <row r="431" spans="1:6" s="27" customFormat="1" outlineLevel="4">
      <c r="A431" s="14" t="s">
        <v>336</v>
      </c>
      <c r="B431" s="15" t="s">
        <v>131</v>
      </c>
      <c r="C431" s="15"/>
      <c r="D431" s="15"/>
      <c r="E431" s="16">
        <f>E432+E466</f>
        <v>205600.1</v>
      </c>
      <c r="F431" s="16">
        <f>F432+F466</f>
        <v>205600.1</v>
      </c>
    </row>
    <row r="432" spans="1:6" s="27" customFormat="1" outlineLevel="5">
      <c r="A432" s="14" t="s">
        <v>132</v>
      </c>
      <c r="B432" s="15" t="s">
        <v>133</v>
      </c>
      <c r="C432" s="15"/>
      <c r="D432" s="15"/>
      <c r="E432" s="16">
        <f>E433+E457+E461+E464</f>
        <v>198766.7</v>
      </c>
      <c r="F432" s="16">
        <f>F433+F457+F461+F464</f>
        <v>198766.7</v>
      </c>
    </row>
    <row r="433" spans="1:6" s="27" customFormat="1" outlineLevel="5">
      <c r="A433" s="7" t="s">
        <v>472</v>
      </c>
      <c r="B433" s="8" t="s">
        <v>133</v>
      </c>
      <c r="C433" s="8" t="s">
        <v>134</v>
      </c>
      <c r="D433" s="8"/>
      <c r="E433" s="9">
        <f>E434+E440+E447+E452</f>
        <v>198416.7</v>
      </c>
      <c r="F433" s="9">
        <f>F434+F440+F447+F452</f>
        <v>198416.7</v>
      </c>
    </row>
    <row r="434" spans="1:6" s="4" customFormat="1" ht="27.6" outlineLevel="1">
      <c r="A434" s="7" t="s">
        <v>307</v>
      </c>
      <c r="B434" s="8" t="s">
        <v>133</v>
      </c>
      <c r="C434" s="8" t="s">
        <v>135</v>
      </c>
      <c r="D434" s="8"/>
      <c r="E434" s="9">
        <f>E435+E438</f>
        <v>137777.70000000001</v>
      </c>
      <c r="F434" s="9">
        <f>F435+F438</f>
        <v>137777.70000000001</v>
      </c>
    </row>
    <row r="435" spans="1:6" s="4" customFormat="1" ht="27.6" outlineLevel="2">
      <c r="A435" s="7" t="s">
        <v>308</v>
      </c>
      <c r="B435" s="8" t="s">
        <v>133</v>
      </c>
      <c r="C435" s="8" t="s">
        <v>136</v>
      </c>
      <c r="D435" s="8"/>
      <c r="E435" s="9">
        <f>E436+E437</f>
        <v>413.5</v>
      </c>
      <c r="F435" s="9">
        <f>F436+F437</f>
        <v>413.5</v>
      </c>
    </row>
    <row r="436" spans="1:6" ht="27.6" outlineLevel="3">
      <c r="A436" s="7" t="s">
        <v>213</v>
      </c>
      <c r="B436" s="8" t="s">
        <v>133</v>
      </c>
      <c r="C436" s="8" t="s">
        <v>136</v>
      </c>
      <c r="D436" s="8" t="s">
        <v>11</v>
      </c>
      <c r="E436" s="9">
        <v>413.5</v>
      </c>
      <c r="F436" s="9">
        <v>413.5</v>
      </c>
    </row>
    <row r="437" spans="1:6" ht="41.4" hidden="1" outlineLevel="4">
      <c r="A437" s="7" t="s">
        <v>240</v>
      </c>
      <c r="B437" s="8" t="s">
        <v>133</v>
      </c>
      <c r="C437" s="8" t="s">
        <v>136</v>
      </c>
      <c r="D437" s="8" t="s">
        <v>38</v>
      </c>
      <c r="E437" s="9"/>
      <c r="F437" s="9"/>
    </row>
    <row r="438" spans="1:6" s="4" customFormat="1" ht="27.6" outlineLevel="5">
      <c r="A438" s="7" t="s">
        <v>309</v>
      </c>
      <c r="B438" s="8" t="s">
        <v>133</v>
      </c>
      <c r="C438" s="8" t="s">
        <v>137</v>
      </c>
      <c r="D438" s="8"/>
      <c r="E438" s="9">
        <f>E439</f>
        <v>137364.20000000001</v>
      </c>
      <c r="F438" s="9">
        <f>F439</f>
        <v>137364.20000000001</v>
      </c>
    </row>
    <row r="439" spans="1:6" s="4" customFormat="1" ht="41.4" outlineLevel="5">
      <c r="A439" s="7" t="s">
        <v>240</v>
      </c>
      <c r="B439" s="8" t="s">
        <v>133</v>
      </c>
      <c r="C439" s="8" t="s">
        <v>137</v>
      </c>
      <c r="D439" s="8" t="s">
        <v>38</v>
      </c>
      <c r="E439" s="9">
        <v>137364.20000000001</v>
      </c>
      <c r="F439" s="9">
        <v>137364.20000000001</v>
      </c>
    </row>
    <row r="440" spans="1:6" s="4" customFormat="1" ht="24.75" customHeight="1" outlineLevel="4">
      <c r="A440" s="7" t="s">
        <v>310</v>
      </c>
      <c r="B440" s="8" t="s">
        <v>133</v>
      </c>
      <c r="C440" s="8" t="s">
        <v>138</v>
      </c>
      <c r="D440" s="8"/>
      <c r="E440" s="9">
        <f>E441+E443+E445</f>
        <v>44194.6</v>
      </c>
      <c r="F440" s="9">
        <f>F441+F443+F445</f>
        <v>44194.6</v>
      </c>
    </row>
    <row r="441" spans="1:6" s="4" customFormat="1" ht="27.6" outlineLevel="5">
      <c r="A441" s="7" t="s">
        <v>311</v>
      </c>
      <c r="B441" s="8" t="s">
        <v>133</v>
      </c>
      <c r="C441" s="8" t="s">
        <v>139</v>
      </c>
      <c r="D441" s="8"/>
      <c r="E441" s="9">
        <f>E442</f>
        <v>44154.6</v>
      </c>
      <c r="F441" s="9">
        <f>F442</f>
        <v>44154.6</v>
      </c>
    </row>
    <row r="442" spans="1:6" ht="41.4" outlineLevel="5">
      <c r="A442" s="7" t="s">
        <v>240</v>
      </c>
      <c r="B442" s="8" t="s">
        <v>133</v>
      </c>
      <c r="C442" s="8" t="s">
        <v>139</v>
      </c>
      <c r="D442" s="8" t="s">
        <v>38</v>
      </c>
      <c r="E442" s="9">
        <v>44154.6</v>
      </c>
      <c r="F442" s="9">
        <v>44154.6</v>
      </c>
    </row>
    <row r="443" spans="1:6" ht="41.4" outlineLevel="2">
      <c r="A443" s="7" t="s">
        <v>312</v>
      </c>
      <c r="B443" s="8" t="s">
        <v>133</v>
      </c>
      <c r="C443" s="8" t="s">
        <v>140</v>
      </c>
      <c r="D443" s="8"/>
      <c r="E443" s="9">
        <f>E444</f>
        <v>40</v>
      </c>
      <c r="F443" s="9">
        <f>F444</f>
        <v>40</v>
      </c>
    </row>
    <row r="444" spans="1:6" s="4" customFormat="1" ht="41.4" outlineLevel="3">
      <c r="A444" s="7" t="s">
        <v>240</v>
      </c>
      <c r="B444" s="8" t="s">
        <v>133</v>
      </c>
      <c r="C444" s="8" t="s">
        <v>140</v>
      </c>
      <c r="D444" s="8" t="s">
        <v>38</v>
      </c>
      <c r="E444" s="9">
        <v>40</v>
      </c>
      <c r="F444" s="9">
        <v>40</v>
      </c>
    </row>
    <row r="445" spans="1:6" s="4" customFormat="1" ht="69" hidden="1" outlineLevel="4">
      <c r="A445" s="7" t="s">
        <v>313</v>
      </c>
      <c r="B445" s="8" t="s">
        <v>133</v>
      </c>
      <c r="C445" s="8" t="s">
        <v>141</v>
      </c>
      <c r="D445" s="8"/>
      <c r="E445" s="9">
        <f>E446</f>
        <v>0</v>
      </c>
      <c r="F445" s="9">
        <f>F446</f>
        <v>0</v>
      </c>
    </row>
    <row r="446" spans="1:6" ht="41.4" hidden="1" outlineLevel="5">
      <c r="A446" s="7" t="s">
        <v>240</v>
      </c>
      <c r="B446" s="8" t="s">
        <v>133</v>
      </c>
      <c r="C446" s="8" t="s">
        <v>141</v>
      </c>
      <c r="D446" s="8" t="s">
        <v>38</v>
      </c>
      <c r="E446" s="9"/>
      <c r="F446" s="9"/>
    </row>
    <row r="447" spans="1:6" outlineLevel="4" collapsed="1">
      <c r="A447" s="7" t="s">
        <v>314</v>
      </c>
      <c r="B447" s="8" t="s">
        <v>133</v>
      </c>
      <c r="C447" s="8" t="s">
        <v>142</v>
      </c>
      <c r="D447" s="8"/>
      <c r="E447" s="9">
        <f>E448+E450</f>
        <v>11961.4</v>
      </c>
      <c r="F447" s="9">
        <f>F448+F450</f>
        <v>11961.4</v>
      </c>
    </row>
    <row r="448" spans="1:6" ht="27.6" outlineLevel="5">
      <c r="A448" s="7" t="s">
        <v>315</v>
      </c>
      <c r="B448" s="8" t="s">
        <v>133</v>
      </c>
      <c r="C448" s="8" t="s">
        <v>143</v>
      </c>
      <c r="D448" s="8"/>
      <c r="E448" s="9">
        <f>E449</f>
        <v>11961.4</v>
      </c>
      <c r="F448" s="9">
        <f>F449</f>
        <v>11961.4</v>
      </c>
    </row>
    <row r="449" spans="1:6" s="4" customFormat="1" ht="41.4" outlineLevel="2">
      <c r="A449" s="7" t="s">
        <v>240</v>
      </c>
      <c r="B449" s="8" t="s">
        <v>133</v>
      </c>
      <c r="C449" s="8" t="s">
        <v>143</v>
      </c>
      <c r="D449" s="8" t="s">
        <v>38</v>
      </c>
      <c r="E449" s="9">
        <v>11961.4</v>
      </c>
      <c r="F449" s="9">
        <v>11961.4</v>
      </c>
    </row>
    <row r="450" spans="1:6" s="4" customFormat="1" ht="27.6" hidden="1" outlineLevel="2">
      <c r="A450" s="7" t="s">
        <v>350</v>
      </c>
      <c r="B450" s="8" t="s">
        <v>133</v>
      </c>
      <c r="C450" s="17" t="s">
        <v>352</v>
      </c>
      <c r="D450" s="8"/>
      <c r="E450" s="9">
        <f>E451</f>
        <v>0</v>
      </c>
      <c r="F450" s="9">
        <f>F451</f>
        <v>0</v>
      </c>
    </row>
    <row r="451" spans="1:6" s="4" customFormat="1" ht="41.4" hidden="1" outlineLevel="2">
      <c r="A451" s="7" t="s">
        <v>351</v>
      </c>
      <c r="B451" s="8" t="s">
        <v>133</v>
      </c>
      <c r="C451" s="17" t="s">
        <v>352</v>
      </c>
      <c r="D451" s="8">
        <v>600</v>
      </c>
      <c r="E451" s="9">
        <v>0</v>
      </c>
      <c r="F451" s="9">
        <v>0</v>
      </c>
    </row>
    <row r="452" spans="1:6" s="4" customFormat="1" ht="27.6" outlineLevel="4">
      <c r="A452" s="7" t="s">
        <v>316</v>
      </c>
      <c r="B452" s="8" t="s">
        <v>133</v>
      </c>
      <c r="C452" s="8" t="s">
        <v>144</v>
      </c>
      <c r="D452" s="8"/>
      <c r="E452" s="9">
        <f>E453+E455</f>
        <v>4483</v>
      </c>
      <c r="F452" s="9">
        <f>F453+F455</f>
        <v>4483</v>
      </c>
    </row>
    <row r="453" spans="1:6" ht="27.6" outlineLevel="5">
      <c r="A453" s="7" t="s">
        <v>304</v>
      </c>
      <c r="B453" s="8" t="s">
        <v>133</v>
      </c>
      <c r="C453" s="8" t="s">
        <v>145</v>
      </c>
      <c r="D453" s="8"/>
      <c r="E453" s="9">
        <f>E454</f>
        <v>3933</v>
      </c>
      <c r="F453" s="9">
        <f>F454</f>
        <v>3933</v>
      </c>
    </row>
    <row r="454" spans="1:6" s="4" customFormat="1" ht="41.4">
      <c r="A454" s="7" t="s">
        <v>240</v>
      </c>
      <c r="B454" s="8" t="s">
        <v>133</v>
      </c>
      <c r="C454" s="8" t="s">
        <v>145</v>
      </c>
      <c r="D454" s="8" t="s">
        <v>38</v>
      </c>
      <c r="E454" s="9">
        <v>3933</v>
      </c>
      <c r="F454" s="9">
        <v>3933</v>
      </c>
    </row>
    <row r="455" spans="1:6" s="4" customFormat="1" ht="27.6" outlineLevel="1">
      <c r="A455" s="7" t="s">
        <v>317</v>
      </c>
      <c r="B455" s="8" t="s">
        <v>133</v>
      </c>
      <c r="C455" s="8" t="s">
        <v>146</v>
      </c>
      <c r="D455" s="8"/>
      <c r="E455" s="9">
        <f>E456</f>
        <v>550</v>
      </c>
      <c r="F455" s="9">
        <f>F456</f>
        <v>550</v>
      </c>
    </row>
    <row r="456" spans="1:6" ht="27.6" outlineLevel="2">
      <c r="A456" s="7" t="s">
        <v>213</v>
      </c>
      <c r="B456" s="8" t="s">
        <v>133</v>
      </c>
      <c r="C456" s="8" t="s">
        <v>146</v>
      </c>
      <c r="D456" s="8" t="s">
        <v>11</v>
      </c>
      <c r="E456" s="9">
        <v>550</v>
      </c>
      <c r="F456" s="9">
        <v>550</v>
      </c>
    </row>
    <row r="457" spans="1:6" outlineLevel="2">
      <c r="A457" s="7" t="s">
        <v>473</v>
      </c>
      <c r="B457" s="8" t="s">
        <v>133</v>
      </c>
      <c r="C457" s="17" t="s">
        <v>53</v>
      </c>
      <c r="D457" s="8"/>
      <c r="E457" s="9">
        <f t="shared" ref="E457:F459" si="10">E458</f>
        <v>350</v>
      </c>
      <c r="F457" s="9">
        <f t="shared" si="10"/>
        <v>350</v>
      </c>
    </row>
    <row r="458" spans="1:6" ht="41.4" outlineLevel="2">
      <c r="A458" s="7" t="s">
        <v>373</v>
      </c>
      <c r="B458" s="8" t="s">
        <v>133</v>
      </c>
      <c r="C458" s="17" t="s">
        <v>54</v>
      </c>
      <c r="D458" s="8"/>
      <c r="E458" s="9">
        <f t="shared" si="10"/>
        <v>350</v>
      </c>
      <c r="F458" s="9">
        <f t="shared" si="10"/>
        <v>350</v>
      </c>
    </row>
    <row r="459" spans="1:6" ht="41.4" outlineLevel="2">
      <c r="A459" s="7" t="s">
        <v>391</v>
      </c>
      <c r="B459" s="8" t="s">
        <v>133</v>
      </c>
      <c r="C459" s="17" t="s">
        <v>392</v>
      </c>
      <c r="D459" s="8"/>
      <c r="E459" s="9">
        <f t="shared" si="10"/>
        <v>350</v>
      </c>
      <c r="F459" s="9">
        <f t="shared" si="10"/>
        <v>350</v>
      </c>
    </row>
    <row r="460" spans="1:6" ht="27.6" outlineLevel="2">
      <c r="A460" s="7" t="s">
        <v>213</v>
      </c>
      <c r="B460" s="8" t="s">
        <v>133</v>
      </c>
      <c r="C460" s="17" t="s">
        <v>392</v>
      </c>
      <c r="D460" s="8">
        <v>200</v>
      </c>
      <c r="E460" s="9">
        <v>350</v>
      </c>
      <c r="F460" s="9">
        <v>350</v>
      </c>
    </row>
    <row r="461" spans="1:6" ht="27.6" hidden="1" outlineLevel="2">
      <c r="A461" s="32" t="s">
        <v>464</v>
      </c>
      <c r="B461" s="8" t="s">
        <v>133</v>
      </c>
      <c r="C461" s="17" t="s">
        <v>380</v>
      </c>
      <c r="D461" s="8"/>
      <c r="E461" s="9">
        <f>E462</f>
        <v>0</v>
      </c>
      <c r="F461" s="9">
        <f>F462</f>
        <v>0</v>
      </c>
    </row>
    <row r="462" spans="1:6" ht="41.4" hidden="1" outlineLevel="2">
      <c r="A462" s="7" t="s">
        <v>382</v>
      </c>
      <c r="B462" s="8" t="s">
        <v>133</v>
      </c>
      <c r="C462" s="17" t="s">
        <v>381</v>
      </c>
      <c r="D462" s="8"/>
      <c r="E462" s="9">
        <f>E463</f>
        <v>0</v>
      </c>
      <c r="F462" s="9">
        <f>F463</f>
        <v>0</v>
      </c>
    </row>
    <row r="463" spans="1:6" ht="41.4" hidden="1" outlineLevel="2">
      <c r="A463" s="7" t="s">
        <v>240</v>
      </c>
      <c r="B463" s="8" t="s">
        <v>133</v>
      </c>
      <c r="C463" s="17" t="s">
        <v>381</v>
      </c>
      <c r="D463" s="8">
        <v>600</v>
      </c>
      <c r="E463" s="9"/>
      <c r="F463" s="9"/>
    </row>
    <row r="464" spans="1:6" hidden="1" outlineLevel="2">
      <c r="A464" s="7" t="s">
        <v>445</v>
      </c>
      <c r="B464" s="26" t="s">
        <v>133</v>
      </c>
      <c r="C464" s="26" t="s">
        <v>12</v>
      </c>
      <c r="D464" s="26"/>
      <c r="E464" s="9">
        <f>E465</f>
        <v>0</v>
      </c>
      <c r="F464" s="9">
        <f>F465</f>
        <v>0</v>
      </c>
    </row>
    <row r="465" spans="1:6" ht="41.4" hidden="1" outlineLevel="2">
      <c r="A465" s="7" t="s">
        <v>375</v>
      </c>
      <c r="B465" s="26" t="s">
        <v>133</v>
      </c>
      <c r="C465" s="26" t="s">
        <v>12</v>
      </c>
      <c r="D465" s="26" t="s">
        <v>38</v>
      </c>
      <c r="E465" s="9"/>
      <c r="F465" s="9"/>
    </row>
    <row r="466" spans="1:6" s="27" customFormat="1" ht="27.6" collapsed="1">
      <c r="A466" s="14" t="s">
        <v>147</v>
      </c>
      <c r="B466" s="15" t="s">
        <v>148</v>
      </c>
      <c r="C466" s="15"/>
      <c r="D466" s="15"/>
      <c r="E466" s="16">
        <f>E467+E475+E479</f>
        <v>6833.4</v>
      </c>
      <c r="F466" s="16">
        <f>F467+F475+F479</f>
        <v>6833.4</v>
      </c>
    </row>
    <row r="467" spans="1:6" s="27" customFormat="1">
      <c r="A467" s="7" t="s">
        <v>474</v>
      </c>
      <c r="B467" s="8" t="s">
        <v>148</v>
      </c>
      <c r="C467" s="8" t="s">
        <v>134</v>
      </c>
      <c r="D467" s="8"/>
      <c r="E467" s="9">
        <f>E468+E471</f>
        <v>6812.4</v>
      </c>
      <c r="F467" s="9">
        <f>F468+F471</f>
        <v>6812.4</v>
      </c>
    </row>
    <row r="468" spans="1:6" s="27" customFormat="1">
      <c r="A468" s="7" t="s">
        <v>495</v>
      </c>
      <c r="B468" s="8" t="s">
        <v>148</v>
      </c>
      <c r="C468" s="8" t="s">
        <v>142</v>
      </c>
      <c r="D468" s="8"/>
      <c r="E468" s="9">
        <f>E469</f>
        <v>50</v>
      </c>
      <c r="F468" s="9">
        <f>F469</f>
        <v>50</v>
      </c>
    </row>
    <row r="469" spans="1:6" s="27" customFormat="1" ht="27.6">
      <c r="A469" s="7" t="s">
        <v>496</v>
      </c>
      <c r="B469" s="8" t="s">
        <v>148</v>
      </c>
      <c r="C469" s="8" t="s">
        <v>143</v>
      </c>
      <c r="D469" s="8"/>
      <c r="E469" s="9">
        <f>E470</f>
        <v>50</v>
      </c>
      <c r="F469" s="9">
        <f>F470</f>
        <v>50</v>
      </c>
    </row>
    <row r="470" spans="1:6" s="27" customFormat="1" ht="27.6">
      <c r="A470" s="7" t="s">
        <v>366</v>
      </c>
      <c r="B470" s="8" t="s">
        <v>148</v>
      </c>
      <c r="C470" s="8" t="s">
        <v>143</v>
      </c>
      <c r="D470" s="8" t="s">
        <v>11</v>
      </c>
      <c r="E470" s="9">
        <v>50</v>
      </c>
      <c r="F470" s="9">
        <v>50</v>
      </c>
    </row>
    <row r="471" spans="1:6" s="27" customFormat="1" ht="27.6">
      <c r="A471" s="7" t="s">
        <v>316</v>
      </c>
      <c r="B471" s="8" t="s">
        <v>148</v>
      </c>
      <c r="C471" s="8" t="s">
        <v>144</v>
      </c>
      <c r="D471" s="8"/>
      <c r="E471" s="9">
        <f>E472</f>
        <v>6762.4</v>
      </c>
      <c r="F471" s="9">
        <f>F472</f>
        <v>6762.4</v>
      </c>
    </row>
    <row r="472" spans="1:6" s="27" customFormat="1" ht="63" customHeight="1">
      <c r="A472" s="7" t="s">
        <v>405</v>
      </c>
      <c r="B472" s="8" t="s">
        <v>148</v>
      </c>
      <c r="C472" s="8" t="s">
        <v>149</v>
      </c>
      <c r="D472" s="8"/>
      <c r="E472" s="9">
        <f>E473+E474</f>
        <v>6762.4</v>
      </c>
      <c r="F472" s="9">
        <f>F473+F474</f>
        <v>6762.4</v>
      </c>
    </row>
    <row r="473" spans="1:6" s="27" customFormat="1" ht="69">
      <c r="A473" s="7" t="s">
        <v>211</v>
      </c>
      <c r="B473" s="8" t="s">
        <v>148</v>
      </c>
      <c r="C473" s="8" t="s">
        <v>149</v>
      </c>
      <c r="D473" s="8" t="s">
        <v>5</v>
      </c>
      <c r="E473" s="9">
        <v>6687.9</v>
      </c>
      <c r="F473" s="9">
        <v>6687.9</v>
      </c>
    </row>
    <row r="474" spans="1:6" s="27" customFormat="1" ht="27.6">
      <c r="A474" s="7" t="s">
        <v>213</v>
      </c>
      <c r="B474" s="8" t="s">
        <v>148</v>
      </c>
      <c r="C474" s="8" t="s">
        <v>149</v>
      </c>
      <c r="D474" s="8" t="s">
        <v>11</v>
      </c>
      <c r="E474" s="9">
        <v>74.5</v>
      </c>
      <c r="F474" s="9">
        <v>74.5</v>
      </c>
    </row>
    <row r="475" spans="1:6" s="27" customFormat="1" ht="41.4">
      <c r="A475" s="7" t="s">
        <v>475</v>
      </c>
      <c r="B475" s="8" t="s">
        <v>148</v>
      </c>
      <c r="C475" s="8" t="s">
        <v>150</v>
      </c>
      <c r="D475" s="8"/>
      <c r="E475" s="9">
        <f>E476</f>
        <v>21</v>
      </c>
      <c r="F475" s="9">
        <f>F476</f>
        <v>21</v>
      </c>
    </row>
    <row r="476" spans="1:6" s="27" customFormat="1" ht="41.4">
      <c r="A476" s="7" t="s">
        <v>318</v>
      </c>
      <c r="B476" s="8" t="s">
        <v>148</v>
      </c>
      <c r="C476" s="8" t="s">
        <v>151</v>
      </c>
      <c r="D476" s="8"/>
      <c r="E476" s="9">
        <f>E477+E478</f>
        <v>21</v>
      </c>
      <c r="F476" s="9">
        <f>F477+F478</f>
        <v>21</v>
      </c>
    </row>
    <row r="477" spans="1:6" s="27" customFormat="1" ht="27.6">
      <c r="A477" s="7" t="s">
        <v>213</v>
      </c>
      <c r="B477" s="8" t="s">
        <v>148</v>
      </c>
      <c r="C477" s="8" t="s">
        <v>151</v>
      </c>
      <c r="D477" s="8" t="s">
        <v>11</v>
      </c>
      <c r="E477" s="9">
        <v>21</v>
      </c>
      <c r="F477" s="9">
        <v>21</v>
      </c>
    </row>
    <row r="478" spans="1:6" s="27" customFormat="1" ht="41.4" hidden="1">
      <c r="A478" s="7" t="s">
        <v>375</v>
      </c>
      <c r="B478" s="8" t="s">
        <v>148</v>
      </c>
      <c r="C478" s="8" t="s">
        <v>151</v>
      </c>
      <c r="D478" s="8">
        <v>600</v>
      </c>
      <c r="E478" s="9"/>
      <c r="F478" s="9"/>
    </row>
    <row r="479" spans="1:6" s="27" customFormat="1" hidden="1">
      <c r="A479" s="7" t="s">
        <v>212</v>
      </c>
      <c r="B479" s="8" t="s">
        <v>148</v>
      </c>
      <c r="C479" s="8">
        <v>9900000000</v>
      </c>
      <c r="D479" s="8"/>
      <c r="E479" s="9">
        <f>E480</f>
        <v>0</v>
      </c>
      <c r="F479" s="9">
        <f>F480</f>
        <v>0</v>
      </c>
    </row>
    <row r="480" spans="1:6" s="27" customFormat="1" ht="69" hidden="1">
      <c r="A480" s="7" t="s">
        <v>424</v>
      </c>
      <c r="B480" s="8" t="s">
        <v>148</v>
      </c>
      <c r="C480" s="8">
        <v>9900000000</v>
      </c>
      <c r="D480" s="8">
        <v>100</v>
      </c>
      <c r="E480" s="9"/>
      <c r="F480" s="9"/>
    </row>
    <row r="481" spans="1:6" s="27" customFormat="1">
      <c r="A481" s="14" t="s">
        <v>335</v>
      </c>
      <c r="B481" s="15" t="s">
        <v>152</v>
      </c>
      <c r="C481" s="15"/>
      <c r="D481" s="15"/>
      <c r="E481" s="16">
        <f>E482+E487+E498+E512</f>
        <v>21582</v>
      </c>
      <c r="F481" s="16">
        <f>F482+F487+F498+F512</f>
        <v>21817.699999999997</v>
      </c>
    </row>
    <row r="482" spans="1:6" s="27" customFormat="1">
      <c r="A482" s="14" t="s">
        <v>153</v>
      </c>
      <c r="B482" s="15" t="s">
        <v>154</v>
      </c>
      <c r="C482" s="15"/>
      <c r="D482" s="15"/>
      <c r="E482" s="16">
        <f t="shared" ref="E482:F485" si="11">E483</f>
        <v>3940</v>
      </c>
      <c r="F482" s="16">
        <f t="shared" si="11"/>
        <v>3940</v>
      </c>
    </row>
    <row r="483" spans="1:6" s="27" customFormat="1" ht="24.75" customHeight="1">
      <c r="A483" s="7" t="s">
        <v>476</v>
      </c>
      <c r="B483" s="8" t="s">
        <v>154</v>
      </c>
      <c r="C483" s="8" t="s">
        <v>53</v>
      </c>
      <c r="D483" s="8"/>
      <c r="E483" s="9">
        <f t="shared" si="11"/>
        <v>3940</v>
      </c>
      <c r="F483" s="9">
        <f t="shared" si="11"/>
        <v>3940</v>
      </c>
    </row>
    <row r="484" spans="1:6" s="27" customFormat="1" ht="41.4">
      <c r="A484" s="7" t="s">
        <v>251</v>
      </c>
      <c r="B484" s="8" t="s">
        <v>154</v>
      </c>
      <c r="C484" s="8" t="s">
        <v>54</v>
      </c>
      <c r="D484" s="8"/>
      <c r="E484" s="9">
        <f t="shared" si="11"/>
        <v>3940</v>
      </c>
      <c r="F484" s="9">
        <f t="shared" si="11"/>
        <v>3940</v>
      </c>
    </row>
    <row r="485" spans="1:6" s="27" customFormat="1">
      <c r="A485" s="7" t="s">
        <v>319</v>
      </c>
      <c r="B485" s="8" t="s">
        <v>154</v>
      </c>
      <c r="C485" s="8" t="s">
        <v>155</v>
      </c>
      <c r="D485" s="8"/>
      <c r="E485" s="9">
        <f t="shared" si="11"/>
        <v>3940</v>
      </c>
      <c r="F485" s="9">
        <f t="shared" si="11"/>
        <v>3940</v>
      </c>
    </row>
    <row r="486" spans="1:6" s="27" customFormat="1" ht="27.6">
      <c r="A486" s="7" t="s">
        <v>230</v>
      </c>
      <c r="B486" s="8" t="s">
        <v>154</v>
      </c>
      <c r="C486" s="8" t="s">
        <v>155</v>
      </c>
      <c r="D486" s="8" t="s">
        <v>117</v>
      </c>
      <c r="E486" s="9">
        <v>3940</v>
      </c>
      <c r="F486" s="9">
        <v>3940</v>
      </c>
    </row>
    <row r="487" spans="1:6" s="27" customFormat="1">
      <c r="A487" s="14" t="s">
        <v>156</v>
      </c>
      <c r="B487" s="15" t="s">
        <v>157</v>
      </c>
      <c r="C487" s="15"/>
      <c r="D487" s="15"/>
      <c r="E487" s="16">
        <f>E488</f>
        <v>1147</v>
      </c>
      <c r="F487" s="16">
        <f>F488</f>
        <v>1147</v>
      </c>
    </row>
    <row r="488" spans="1:6" s="27" customFormat="1">
      <c r="A488" s="7" t="s">
        <v>477</v>
      </c>
      <c r="B488" s="8" t="s">
        <v>157</v>
      </c>
      <c r="C488" s="8" t="s">
        <v>53</v>
      </c>
      <c r="D488" s="8"/>
      <c r="E488" s="9">
        <f>E489+E492+E495</f>
        <v>1147</v>
      </c>
      <c r="F488" s="9">
        <f>F489+F492+F495</f>
        <v>1147</v>
      </c>
    </row>
    <row r="489" spans="1:6" s="27" customFormat="1" ht="27.6">
      <c r="A489" s="7" t="s">
        <v>320</v>
      </c>
      <c r="B489" s="8" t="s">
        <v>157</v>
      </c>
      <c r="C489" s="8" t="s">
        <v>158</v>
      </c>
      <c r="D489" s="8"/>
      <c r="E489" s="9">
        <f>E490</f>
        <v>5</v>
      </c>
      <c r="F489" s="9">
        <f>F490</f>
        <v>5</v>
      </c>
    </row>
    <row r="490" spans="1:6" s="27" customFormat="1" ht="41.4">
      <c r="A490" s="7" t="s">
        <v>321</v>
      </c>
      <c r="B490" s="8" t="s">
        <v>157</v>
      </c>
      <c r="C490" s="8" t="s">
        <v>159</v>
      </c>
      <c r="D490" s="8"/>
      <c r="E490" s="9">
        <f>E491</f>
        <v>5</v>
      </c>
      <c r="F490" s="9">
        <f>F491</f>
        <v>5</v>
      </c>
    </row>
    <row r="491" spans="1:6" s="27" customFormat="1" ht="27.6">
      <c r="A491" s="7" t="s">
        <v>213</v>
      </c>
      <c r="B491" s="8" t="s">
        <v>157</v>
      </c>
      <c r="C491" s="8" t="s">
        <v>159</v>
      </c>
      <c r="D491" s="8" t="s">
        <v>11</v>
      </c>
      <c r="E491" s="9">
        <v>5</v>
      </c>
      <c r="F491" s="9">
        <v>5</v>
      </c>
    </row>
    <row r="492" spans="1:6" s="27" customFormat="1" ht="41.4">
      <c r="A492" s="7" t="s">
        <v>251</v>
      </c>
      <c r="B492" s="8" t="s">
        <v>157</v>
      </c>
      <c r="C492" s="8" t="s">
        <v>54</v>
      </c>
      <c r="D492" s="8"/>
      <c r="E492" s="9">
        <f>E493</f>
        <v>1129</v>
      </c>
      <c r="F492" s="9">
        <f>F493</f>
        <v>1129</v>
      </c>
    </row>
    <row r="493" spans="1:6" s="27" customFormat="1">
      <c r="A493" s="7" t="s">
        <v>322</v>
      </c>
      <c r="B493" s="8" t="s">
        <v>157</v>
      </c>
      <c r="C493" s="8" t="s">
        <v>160</v>
      </c>
      <c r="D493" s="8"/>
      <c r="E493" s="9">
        <f>E494</f>
        <v>1129</v>
      </c>
      <c r="F493" s="9">
        <f>F494</f>
        <v>1129</v>
      </c>
    </row>
    <row r="494" spans="1:6" s="27" customFormat="1" ht="27.6">
      <c r="A494" s="7" t="s">
        <v>230</v>
      </c>
      <c r="B494" s="8" t="s">
        <v>157</v>
      </c>
      <c r="C494" s="8" t="s">
        <v>160</v>
      </c>
      <c r="D494" s="8" t="s">
        <v>117</v>
      </c>
      <c r="E494" s="9">
        <v>1129</v>
      </c>
      <c r="F494" s="9">
        <v>1129</v>
      </c>
    </row>
    <row r="495" spans="1:6" s="27" customFormat="1" ht="41.4">
      <c r="A495" s="7" t="s">
        <v>420</v>
      </c>
      <c r="B495" s="8" t="s">
        <v>157</v>
      </c>
      <c r="C495" s="17" t="s">
        <v>418</v>
      </c>
      <c r="D495" s="8"/>
      <c r="E495" s="9">
        <f>E496</f>
        <v>13</v>
      </c>
      <c r="F495" s="9">
        <f>F496</f>
        <v>13</v>
      </c>
    </row>
    <row r="496" spans="1:6" s="27" customFormat="1" ht="41.4">
      <c r="A496" s="7" t="s">
        <v>421</v>
      </c>
      <c r="B496" s="8" t="s">
        <v>157</v>
      </c>
      <c r="C496" s="17" t="s">
        <v>419</v>
      </c>
      <c r="D496" s="8"/>
      <c r="E496" s="9">
        <f>E497</f>
        <v>13</v>
      </c>
      <c r="F496" s="9">
        <f>F497</f>
        <v>13</v>
      </c>
    </row>
    <row r="497" spans="1:6" s="27" customFormat="1" ht="27.6">
      <c r="A497" s="7" t="s">
        <v>394</v>
      </c>
      <c r="B497" s="8" t="s">
        <v>157</v>
      </c>
      <c r="C497" s="17" t="s">
        <v>419</v>
      </c>
      <c r="D497" s="8">
        <v>300</v>
      </c>
      <c r="E497" s="9">
        <v>13</v>
      </c>
      <c r="F497" s="9">
        <v>13</v>
      </c>
    </row>
    <row r="498" spans="1:6" s="27" customFormat="1">
      <c r="A498" s="14" t="s">
        <v>161</v>
      </c>
      <c r="B498" s="15" t="s">
        <v>162</v>
      </c>
      <c r="C498" s="15"/>
      <c r="D498" s="15"/>
      <c r="E498" s="16">
        <f>E499+E506</f>
        <v>15844.999999999998</v>
      </c>
      <c r="F498" s="16">
        <f>F499+F506</f>
        <v>16080.699999999999</v>
      </c>
    </row>
    <row r="499" spans="1:6" s="27" customFormat="1" ht="24.75" customHeight="1">
      <c r="A499" s="7" t="s">
        <v>506</v>
      </c>
      <c r="B499" s="8" t="s">
        <v>162</v>
      </c>
      <c r="C499" s="8" t="s">
        <v>99</v>
      </c>
      <c r="D499" s="8"/>
      <c r="E499" s="9">
        <f>E500+E503</f>
        <v>1262.8</v>
      </c>
      <c r="F499" s="9">
        <f>F500+F503</f>
        <v>1235.1000000000001</v>
      </c>
    </row>
    <row r="500" spans="1:6" s="27" customFormat="1" ht="27.6">
      <c r="A500" s="7" t="s">
        <v>286</v>
      </c>
      <c r="B500" s="8" t="s">
        <v>162</v>
      </c>
      <c r="C500" s="8" t="s">
        <v>100</v>
      </c>
      <c r="D500" s="8"/>
      <c r="E500" s="9">
        <f>E501</f>
        <v>1147.2</v>
      </c>
      <c r="F500" s="9">
        <f>F501</f>
        <v>1132.9000000000001</v>
      </c>
    </row>
    <row r="501" spans="1:6" s="27" customFormat="1" ht="27.6">
      <c r="A501" s="7" t="s">
        <v>323</v>
      </c>
      <c r="B501" s="8" t="s">
        <v>162</v>
      </c>
      <c r="C501" s="8" t="s">
        <v>163</v>
      </c>
      <c r="D501" s="8"/>
      <c r="E501" s="9">
        <f>E502</f>
        <v>1147.2</v>
      </c>
      <c r="F501" s="9">
        <f>F502</f>
        <v>1132.9000000000001</v>
      </c>
    </row>
    <row r="502" spans="1:6" s="27" customFormat="1" ht="41.4">
      <c r="A502" s="7" t="s">
        <v>240</v>
      </c>
      <c r="B502" s="8" t="s">
        <v>162</v>
      </c>
      <c r="C502" s="8" t="s">
        <v>163</v>
      </c>
      <c r="D502" s="8" t="s">
        <v>38</v>
      </c>
      <c r="E502" s="9">
        <v>1147.2</v>
      </c>
      <c r="F502" s="9">
        <v>1132.9000000000001</v>
      </c>
    </row>
    <row r="503" spans="1:6" s="27" customFormat="1" ht="22.5" customHeight="1">
      <c r="A503" s="7" t="s">
        <v>289</v>
      </c>
      <c r="B503" s="8" t="s">
        <v>162</v>
      </c>
      <c r="C503" s="8" t="s">
        <v>106</v>
      </c>
      <c r="D503" s="8"/>
      <c r="E503" s="9">
        <f>E504</f>
        <v>115.6</v>
      </c>
      <c r="F503" s="9">
        <f>F504</f>
        <v>102.2</v>
      </c>
    </row>
    <row r="504" spans="1:6" s="27" customFormat="1" ht="41.4">
      <c r="A504" s="7" t="s">
        <v>290</v>
      </c>
      <c r="B504" s="8" t="s">
        <v>162</v>
      </c>
      <c r="C504" s="8" t="s">
        <v>107</v>
      </c>
      <c r="D504" s="8"/>
      <c r="E504" s="9">
        <f>E505</f>
        <v>115.6</v>
      </c>
      <c r="F504" s="9">
        <f>F505</f>
        <v>102.2</v>
      </c>
    </row>
    <row r="505" spans="1:6" s="27" customFormat="1" ht="41.4">
      <c r="A505" s="7" t="s">
        <v>240</v>
      </c>
      <c r="B505" s="8" t="s">
        <v>162</v>
      </c>
      <c r="C505" s="8" t="s">
        <v>107</v>
      </c>
      <c r="D505" s="8" t="s">
        <v>38</v>
      </c>
      <c r="E505" s="9">
        <v>115.6</v>
      </c>
      <c r="F505" s="9">
        <v>102.2</v>
      </c>
    </row>
    <row r="506" spans="1:6" s="27" customFormat="1">
      <c r="A506" s="7" t="s">
        <v>476</v>
      </c>
      <c r="B506" s="8" t="s">
        <v>162</v>
      </c>
      <c r="C506" s="8" t="s">
        <v>53</v>
      </c>
      <c r="D506" s="8"/>
      <c r="E506" s="9">
        <f>E507</f>
        <v>14582.199999999999</v>
      </c>
      <c r="F506" s="9">
        <f>F507</f>
        <v>14845.599999999999</v>
      </c>
    </row>
    <row r="507" spans="1:6" s="27" customFormat="1" ht="27.6">
      <c r="A507" s="7" t="s">
        <v>320</v>
      </c>
      <c r="B507" s="8" t="s">
        <v>162</v>
      </c>
      <c r="C507" s="8" t="s">
        <v>158</v>
      </c>
      <c r="D507" s="8"/>
      <c r="E507" s="9">
        <f>E508+E510</f>
        <v>14582.199999999999</v>
      </c>
      <c r="F507" s="9">
        <f>F508+F510</f>
        <v>14845.599999999999</v>
      </c>
    </row>
    <row r="508" spans="1:6" s="27" customFormat="1" ht="96.6">
      <c r="A508" s="7" t="s">
        <v>324</v>
      </c>
      <c r="B508" s="8" t="s">
        <v>162</v>
      </c>
      <c r="C508" s="8" t="s">
        <v>325</v>
      </c>
      <c r="D508" s="8"/>
      <c r="E508" s="9">
        <f>E509</f>
        <v>792.8</v>
      </c>
      <c r="F508" s="9">
        <f>F509</f>
        <v>792.8</v>
      </c>
    </row>
    <row r="509" spans="1:6" s="27" customFormat="1" ht="27.6">
      <c r="A509" s="7" t="s">
        <v>230</v>
      </c>
      <c r="B509" s="8" t="s">
        <v>162</v>
      </c>
      <c r="C509" s="8" t="s">
        <v>325</v>
      </c>
      <c r="D509" s="8" t="s">
        <v>117</v>
      </c>
      <c r="E509" s="9">
        <v>792.8</v>
      </c>
      <c r="F509" s="9">
        <v>792.8</v>
      </c>
    </row>
    <row r="510" spans="1:6" s="27" customFormat="1" ht="27.6">
      <c r="A510" s="7" t="s">
        <v>326</v>
      </c>
      <c r="B510" s="8" t="s">
        <v>162</v>
      </c>
      <c r="C510" s="8" t="s">
        <v>327</v>
      </c>
      <c r="D510" s="8"/>
      <c r="E510" s="9">
        <f>E511</f>
        <v>13789.4</v>
      </c>
      <c r="F510" s="9">
        <f>F511</f>
        <v>14052.8</v>
      </c>
    </row>
    <row r="511" spans="1:6" s="27" customFormat="1" ht="41.4">
      <c r="A511" s="7" t="s">
        <v>240</v>
      </c>
      <c r="B511" s="8" t="s">
        <v>162</v>
      </c>
      <c r="C511" s="8" t="s">
        <v>327</v>
      </c>
      <c r="D511" s="8" t="s">
        <v>38</v>
      </c>
      <c r="E511" s="9">
        <v>13789.4</v>
      </c>
      <c r="F511" s="9">
        <v>14052.8</v>
      </c>
    </row>
    <row r="512" spans="1:6" s="27" customFormat="1" ht="27.6">
      <c r="A512" s="14" t="s">
        <v>164</v>
      </c>
      <c r="B512" s="15" t="s">
        <v>165</v>
      </c>
      <c r="C512" s="15"/>
      <c r="D512" s="15"/>
      <c r="E512" s="16">
        <f>E517+E513</f>
        <v>650</v>
      </c>
      <c r="F512" s="16">
        <f>F517+F513</f>
        <v>650</v>
      </c>
    </row>
    <row r="513" spans="1:6" s="27" customFormat="1" hidden="1">
      <c r="A513" s="7" t="s">
        <v>406</v>
      </c>
      <c r="B513" s="8" t="s">
        <v>165</v>
      </c>
      <c r="C513" s="8" t="s">
        <v>53</v>
      </c>
      <c r="D513" s="15"/>
      <c r="E513" s="9">
        <f t="shared" ref="E513:F515" si="12">E514</f>
        <v>0</v>
      </c>
      <c r="F513" s="9">
        <f t="shared" si="12"/>
        <v>0</v>
      </c>
    </row>
    <row r="514" spans="1:6" s="27" customFormat="1" ht="41.4" hidden="1">
      <c r="A514" s="7" t="s">
        <v>398</v>
      </c>
      <c r="B514" s="8" t="s">
        <v>165</v>
      </c>
      <c r="C514" s="8" t="s">
        <v>54</v>
      </c>
      <c r="D514" s="15"/>
      <c r="E514" s="9">
        <f t="shared" si="12"/>
        <v>0</v>
      </c>
      <c r="F514" s="9">
        <f t="shared" si="12"/>
        <v>0</v>
      </c>
    </row>
    <row r="515" spans="1:6" s="27" customFormat="1" ht="41.4" hidden="1">
      <c r="A515" s="7" t="s">
        <v>399</v>
      </c>
      <c r="B515" s="8" t="s">
        <v>165</v>
      </c>
      <c r="C515" s="17" t="s">
        <v>401</v>
      </c>
      <c r="D515" s="8"/>
      <c r="E515" s="9">
        <f t="shared" si="12"/>
        <v>0</v>
      </c>
      <c r="F515" s="9">
        <f t="shared" si="12"/>
        <v>0</v>
      </c>
    </row>
    <row r="516" spans="1:6" s="27" customFormat="1" ht="41.4" hidden="1">
      <c r="A516" s="7" t="s">
        <v>400</v>
      </c>
      <c r="B516" s="8" t="s">
        <v>165</v>
      </c>
      <c r="C516" s="17" t="s">
        <v>401</v>
      </c>
      <c r="D516" s="8">
        <v>600</v>
      </c>
      <c r="E516" s="9"/>
      <c r="F516" s="9"/>
    </row>
    <row r="517" spans="1:6" s="27" customFormat="1" ht="69">
      <c r="A517" s="7" t="s">
        <v>499</v>
      </c>
      <c r="B517" s="8" t="s">
        <v>165</v>
      </c>
      <c r="C517" s="8" t="s">
        <v>166</v>
      </c>
      <c r="D517" s="8"/>
      <c r="E517" s="9">
        <f t="shared" ref="E517:F518" si="13">E518</f>
        <v>650</v>
      </c>
      <c r="F517" s="9">
        <f t="shared" si="13"/>
        <v>650</v>
      </c>
    </row>
    <row r="518" spans="1:6" s="27" customFormat="1">
      <c r="A518" s="7" t="s">
        <v>328</v>
      </c>
      <c r="B518" s="8" t="s">
        <v>165</v>
      </c>
      <c r="C518" s="8" t="s">
        <v>167</v>
      </c>
      <c r="D518" s="8"/>
      <c r="E518" s="9">
        <f t="shared" si="13"/>
        <v>650</v>
      </c>
      <c r="F518" s="9">
        <f t="shared" si="13"/>
        <v>650</v>
      </c>
    </row>
    <row r="519" spans="1:6" s="27" customFormat="1" ht="41.4">
      <c r="A519" s="7" t="s">
        <v>240</v>
      </c>
      <c r="B519" s="8" t="s">
        <v>165</v>
      </c>
      <c r="C519" s="8" t="s">
        <v>167</v>
      </c>
      <c r="D519" s="8" t="s">
        <v>38</v>
      </c>
      <c r="E519" s="9">
        <v>650</v>
      </c>
      <c r="F519" s="9">
        <v>650</v>
      </c>
    </row>
    <row r="520" spans="1:6" s="27" customFormat="1">
      <c r="A520" s="14" t="s">
        <v>334</v>
      </c>
      <c r="B520" s="15" t="s">
        <v>168</v>
      </c>
      <c r="C520" s="15"/>
      <c r="D520" s="15"/>
      <c r="E520" s="16">
        <f>E521</f>
        <v>130264.7</v>
      </c>
      <c r="F520" s="16">
        <f>F521</f>
        <v>130264.7</v>
      </c>
    </row>
    <row r="521" spans="1:6" s="27" customFormat="1">
      <c r="A521" s="14" t="s">
        <v>169</v>
      </c>
      <c r="B521" s="15" t="s">
        <v>170</v>
      </c>
      <c r="C521" s="15"/>
      <c r="D521" s="15"/>
      <c r="E521" s="16">
        <f>E522+E530</f>
        <v>130264.7</v>
      </c>
      <c r="F521" s="16">
        <f>F522+F530</f>
        <v>130264.7</v>
      </c>
    </row>
    <row r="522" spans="1:6" s="27" customFormat="1" ht="41.4">
      <c r="A522" s="7" t="s">
        <v>479</v>
      </c>
      <c r="B522" s="8" t="s">
        <v>170</v>
      </c>
      <c r="C522" s="8" t="s">
        <v>171</v>
      </c>
      <c r="D522" s="8"/>
      <c r="E522" s="9">
        <f>E523+E525+E528</f>
        <v>130264.7</v>
      </c>
      <c r="F522" s="9">
        <f>F523+F525+F528</f>
        <v>130264.7</v>
      </c>
    </row>
    <row r="523" spans="1:6" s="27" customFormat="1" ht="27.6" hidden="1">
      <c r="A523" s="7" t="s">
        <v>436</v>
      </c>
      <c r="B523" s="8" t="s">
        <v>170</v>
      </c>
      <c r="C523" s="8" t="s">
        <v>206</v>
      </c>
      <c r="D523" s="8"/>
      <c r="E523" s="9">
        <f>E524</f>
        <v>0</v>
      </c>
      <c r="F523" s="9">
        <f>F524</f>
        <v>0</v>
      </c>
    </row>
    <row r="524" spans="1:6" s="27" customFormat="1" ht="27.6" hidden="1">
      <c r="A524" s="7" t="s">
        <v>369</v>
      </c>
      <c r="B524" s="8" t="s">
        <v>170</v>
      </c>
      <c r="C524" s="8" t="s">
        <v>206</v>
      </c>
      <c r="D524" s="8">
        <v>400</v>
      </c>
      <c r="E524" s="9">
        <v>0</v>
      </c>
      <c r="F524" s="9">
        <v>0</v>
      </c>
    </row>
    <row r="525" spans="1:6" s="27" customFormat="1" ht="41.4">
      <c r="A525" s="7" t="s">
        <v>329</v>
      </c>
      <c r="B525" s="8" t="s">
        <v>170</v>
      </c>
      <c r="C525" s="8" t="s">
        <v>172</v>
      </c>
      <c r="D525" s="8"/>
      <c r="E525" s="9">
        <f>E526+E527</f>
        <v>155</v>
      </c>
      <c r="F525" s="9">
        <f>F526+F527</f>
        <v>155</v>
      </c>
    </row>
    <row r="526" spans="1:6" s="27" customFormat="1" ht="27.6">
      <c r="A526" s="7" t="s">
        <v>213</v>
      </c>
      <c r="B526" s="8" t="s">
        <v>170</v>
      </c>
      <c r="C526" s="8" t="s">
        <v>172</v>
      </c>
      <c r="D526" s="8" t="s">
        <v>11</v>
      </c>
      <c r="E526" s="9">
        <v>20</v>
      </c>
      <c r="F526" s="9">
        <v>20</v>
      </c>
    </row>
    <row r="527" spans="1:6" s="27" customFormat="1" ht="41.4">
      <c r="A527" s="7" t="s">
        <v>240</v>
      </c>
      <c r="B527" s="8" t="s">
        <v>170</v>
      </c>
      <c r="C527" s="8" t="s">
        <v>172</v>
      </c>
      <c r="D527" s="8" t="s">
        <v>38</v>
      </c>
      <c r="E527" s="9">
        <v>135</v>
      </c>
      <c r="F527" s="9">
        <v>135</v>
      </c>
    </row>
    <row r="528" spans="1:6" s="27" customFormat="1" ht="27.6">
      <c r="A528" s="7" t="s">
        <v>330</v>
      </c>
      <c r="B528" s="8" t="s">
        <v>170</v>
      </c>
      <c r="C528" s="8" t="s">
        <v>173</v>
      </c>
      <c r="D528" s="8"/>
      <c r="E528" s="9">
        <f>E529</f>
        <v>130109.7</v>
      </c>
      <c r="F528" s="9">
        <f>F529</f>
        <v>130109.7</v>
      </c>
    </row>
    <row r="529" spans="1:6" s="27" customFormat="1" ht="41.4">
      <c r="A529" s="7" t="s">
        <v>240</v>
      </c>
      <c r="B529" s="8" t="s">
        <v>170</v>
      </c>
      <c r="C529" s="8" t="s">
        <v>173</v>
      </c>
      <c r="D529" s="8" t="s">
        <v>38</v>
      </c>
      <c r="E529" s="9">
        <v>130109.7</v>
      </c>
      <c r="F529" s="9">
        <v>130109.7</v>
      </c>
    </row>
    <row r="530" spans="1:6" s="27" customFormat="1" ht="41.4" hidden="1">
      <c r="A530" s="7" t="s">
        <v>458</v>
      </c>
      <c r="B530" s="30" t="s">
        <v>170</v>
      </c>
      <c r="C530" s="30" t="s">
        <v>27</v>
      </c>
      <c r="D530" s="30"/>
      <c r="E530" s="9">
        <f>E531</f>
        <v>0</v>
      </c>
      <c r="F530" s="9">
        <f>F531</f>
        <v>0</v>
      </c>
    </row>
    <row r="531" spans="1:6" s="27" customFormat="1" ht="69" hidden="1">
      <c r="A531" s="7" t="s">
        <v>378</v>
      </c>
      <c r="B531" s="30" t="s">
        <v>170</v>
      </c>
      <c r="C531" s="30" t="s">
        <v>77</v>
      </c>
      <c r="D531" s="30"/>
      <c r="E531" s="9">
        <f>E532</f>
        <v>0</v>
      </c>
      <c r="F531" s="9">
        <f>F532</f>
        <v>0</v>
      </c>
    </row>
    <row r="532" spans="1:6" s="27" customFormat="1" ht="27.6" hidden="1">
      <c r="A532" s="7" t="s">
        <v>268</v>
      </c>
      <c r="B532" s="30" t="s">
        <v>170</v>
      </c>
      <c r="C532" s="30" t="s">
        <v>77</v>
      </c>
      <c r="D532" s="30" t="s">
        <v>59</v>
      </c>
      <c r="E532" s="9"/>
      <c r="F532" s="9"/>
    </row>
    <row r="533" spans="1:6" s="27" customFormat="1" ht="27.6">
      <c r="A533" s="14" t="s">
        <v>333</v>
      </c>
      <c r="B533" s="15" t="s">
        <v>174</v>
      </c>
      <c r="C533" s="15"/>
      <c r="D533" s="15"/>
      <c r="E533" s="16">
        <f t="shared" ref="E533:F537" si="14">E534</f>
        <v>15632.2</v>
      </c>
      <c r="F533" s="16">
        <f t="shared" si="14"/>
        <v>16372.2</v>
      </c>
    </row>
    <row r="534" spans="1:6" s="27" customFormat="1" ht="27.6">
      <c r="A534" s="14" t="s">
        <v>207</v>
      </c>
      <c r="B534" s="15" t="s">
        <v>175</v>
      </c>
      <c r="C534" s="15"/>
      <c r="D534" s="15"/>
      <c r="E534" s="16">
        <f t="shared" si="14"/>
        <v>15632.2</v>
      </c>
      <c r="F534" s="16">
        <f t="shared" si="14"/>
        <v>16372.2</v>
      </c>
    </row>
    <row r="535" spans="1:6" s="27" customFormat="1" ht="27.6">
      <c r="A535" s="7" t="s">
        <v>452</v>
      </c>
      <c r="B535" s="8" t="s">
        <v>175</v>
      </c>
      <c r="C535" s="8" t="s">
        <v>8</v>
      </c>
      <c r="D535" s="8"/>
      <c r="E535" s="9">
        <f t="shared" si="14"/>
        <v>15632.2</v>
      </c>
      <c r="F535" s="9">
        <f t="shared" si="14"/>
        <v>16372.2</v>
      </c>
    </row>
    <row r="536" spans="1:6" s="27" customFormat="1" ht="41.4">
      <c r="A536" s="7" t="s">
        <v>224</v>
      </c>
      <c r="B536" s="8" t="s">
        <v>175</v>
      </c>
      <c r="C536" s="8" t="s">
        <v>18</v>
      </c>
      <c r="D536" s="8"/>
      <c r="E536" s="9">
        <f t="shared" si="14"/>
        <v>15632.2</v>
      </c>
      <c r="F536" s="9">
        <f t="shared" si="14"/>
        <v>16372.2</v>
      </c>
    </row>
    <row r="537" spans="1:6" s="27" customFormat="1" ht="27.6">
      <c r="A537" s="7" t="s">
        <v>331</v>
      </c>
      <c r="B537" s="8" t="s">
        <v>175</v>
      </c>
      <c r="C537" s="8" t="s">
        <v>176</v>
      </c>
      <c r="D537" s="8"/>
      <c r="E537" s="9">
        <f t="shared" si="14"/>
        <v>15632.2</v>
      </c>
      <c r="F537" s="9">
        <f t="shared" si="14"/>
        <v>16372.2</v>
      </c>
    </row>
    <row r="538" spans="1:6" s="27" customFormat="1" ht="27.6">
      <c r="A538" s="10" t="s">
        <v>332</v>
      </c>
      <c r="B538" s="11" t="s">
        <v>175</v>
      </c>
      <c r="C538" s="11" t="s">
        <v>176</v>
      </c>
      <c r="D538" s="11" t="s">
        <v>177</v>
      </c>
      <c r="E538" s="12">
        <v>15632.2</v>
      </c>
      <c r="F538" s="12">
        <v>16372.2</v>
      </c>
    </row>
    <row r="539" spans="1:6" s="27" customFormat="1">
      <c r="A539" s="34" t="s">
        <v>178</v>
      </c>
      <c r="B539" s="34"/>
      <c r="C539" s="34"/>
      <c r="D539" s="34"/>
      <c r="E539" s="13">
        <f>E8+E121+E158+E196+E314+E431+E481+E520+E533+E304</f>
        <v>3410382.9000000008</v>
      </c>
      <c r="F539" s="13">
        <f>F8+F121+F158+F196+F314+F431+F481+F520+F533+F304</f>
        <v>3628706.9000000008</v>
      </c>
    </row>
  </sheetData>
  <mergeCells count="6">
    <mergeCell ref="A6:F6"/>
    <mergeCell ref="A539:D539"/>
    <mergeCell ref="C1:F1"/>
    <mergeCell ref="A2:F2"/>
    <mergeCell ref="A3:F3"/>
    <mergeCell ref="A5:F5"/>
  </mergeCells>
  <pageMargins left="0.70866141732283472" right="0.70866141732283472" top="0.59055118110236227" bottom="0.59055118110236227" header="0.31496062992125984" footer="0.31496062992125984"/>
  <pageSetup paperSize="9" scale="9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9C23688-1A6E-41E8-96FC-ADD346CA8D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2025</vt:lpstr>
      <vt:lpstr>2026-2027</vt:lpstr>
      <vt:lpstr>'2025'!Область_печати</vt:lpstr>
      <vt:lpstr>'2026-2027'!Область_печати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2024-11-11T12:40:12Z</cp:lastPrinted>
  <dcterms:created xsi:type="dcterms:W3CDTF">2019-10-21T08:57:06Z</dcterms:created>
  <dcterms:modified xsi:type="dcterms:W3CDTF">2024-11-12T10:08:17Z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11_18_46)(13).xlsx</vt:lpwstr>
  </property>
  <property fmtid="{D5CDD505-2E9C-101B-9397-08002B2CF9AE}" pid="3" name="Название отчета">
    <vt:lpwstr>Вариант (копия от 27.06.2018 11_18_46)(13).xlsx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